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87" activeTab="3"/>
  </bookViews>
  <sheets>
    <sheet name="Daliviu sarašas" sheetId="1" r:id="rId1"/>
    <sheet name="Drugelis" sheetId="2" r:id="rId2"/>
    <sheet name="F1R" sheetId="3" r:id="rId3"/>
    <sheet name="F1N" sheetId="4" r:id="rId4"/>
  </sheets>
  <definedNames/>
  <calcPr fullCalcOnLoad="1"/>
</workbook>
</file>

<file path=xl/sharedStrings.xml><?xml version="1.0" encoding="utf-8"?>
<sst xmlns="http://schemas.openxmlformats.org/spreadsheetml/2006/main" count="274" uniqueCount="73">
  <si>
    <t>Daliviu sarašas</t>
  </si>
  <si>
    <t>asmeninia</t>
  </si>
  <si>
    <t>komandine</t>
  </si>
  <si>
    <t>Komanda</t>
  </si>
  <si>
    <t xml:space="preserve"> </t>
  </si>
  <si>
    <t>Vardas, pavardė</t>
  </si>
  <si>
    <t>Rezultatas</t>
  </si>
  <si>
    <t>N</t>
  </si>
  <si>
    <t>Vieta</t>
  </si>
  <si>
    <t>"Drugelių" klasė</t>
  </si>
  <si>
    <t>F1N klasė</t>
  </si>
  <si>
    <t>Emilis Salogubovas</t>
  </si>
  <si>
    <t>LMITKC</t>
  </si>
  <si>
    <t xml:space="preserve">Vyr. teisėjas:     V.T.Četyrkovski         </t>
  </si>
  <si>
    <t>Justas Beresnevičius</t>
  </si>
  <si>
    <t>Tomas Žvinys</t>
  </si>
  <si>
    <t>Vieta:    Vilnius</t>
  </si>
  <si>
    <t>Dainius Ignatavičius</t>
  </si>
  <si>
    <t>Simas Laurikėnas</t>
  </si>
  <si>
    <t>Aurimas Braknė</t>
  </si>
  <si>
    <t>Gedas Steišiūnas</t>
  </si>
  <si>
    <t>Aleksandras Antipenkovas</t>
  </si>
  <si>
    <t>Tomas Erslavas</t>
  </si>
  <si>
    <t>senjorai</t>
  </si>
  <si>
    <t>Komandiniai rezultatai</t>
  </si>
  <si>
    <t>suma</t>
  </si>
  <si>
    <t>Aivaras Bučinskas</t>
  </si>
  <si>
    <t>Tomas Mažvila</t>
  </si>
  <si>
    <t>Aivaras Matukas</t>
  </si>
  <si>
    <t>Marijampolė</t>
  </si>
  <si>
    <t>Mindaugas Karčiauskas</t>
  </si>
  <si>
    <t>Aleksej Panfilov</t>
  </si>
  <si>
    <t>F1R klasė</t>
  </si>
  <si>
    <t>Kambarinių aviamodelių "Lietuvos Taurė 2011" sporto varžybos</t>
  </si>
  <si>
    <t>2011 12 17</t>
  </si>
  <si>
    <t>Vyr. sekretorius:    A. Bukauskas</t>
  </si>
  <si>
    <t>Kaunas</t>
  </si>
  <si>
    <t>Žygimantas Vilkelis</t>
  </si>
  <si>
    <t>Rokas Pšemeneckas</t>
  </si>
  <si>
    <t>Vincentas Liškauskas</t>
  </si>
  <si>
    <t>Linas Kairys</t>
  </si>
  <si>
    <t>Raimundas Radiunas</t>
  </si>
  <si>
    <t>Lukas Kulvietis</t>
  </si>
  <si>
    <t>Mark Konstantinov</t>
  </si>
  <si>
    <t>Rokas Pocius</t>
  </si>
  <si>
    <t>Paulius Ignatavičius</t>
  </si>
  <si>
    <t>Samanta Dervinytė</t>
  </si>
  <si>
    <t>Mantas Smalenskas</t>
  </si>
  <si>
    <t>Liutauras Tamošietis</t>
  </si>
  <si>
    <t>Ugnė Tamošietytė</t>
  </si>
  <si>
    <t>Jonas Deveikis</t>
  </si>
  <si>
    <t>Anykščiai</t>
  </si>
  <si>
    <t>Mindaugas Stankevičius</t>
  </si>
  <si>
    <t>Motiejus Karužas</t>
  </si>
  <si>
    <t>Algirdas Kalinovas</t>
  </si>
  <si>
    <t>Širvintai</t>
  </si>
  <si>
    <t>Laimis Verbilis</t>
  </si>
  <si>
    <t>Eligijus Pociunas</t>
  </si>
  <si>
    <t>Darius Bruzgulis</t>
  </si>
  <si>
    <t>Arnoldas Čiplys</t>
  </si>
  <si>
    <t>Širvintos</t>
  </si>
  <si>
    <t>Šarūnas Budrevičius</t>
  </si>
  <si>
    <t>Rapolas Lukšys</t>
  </si>
  <si>
    <t>Mindaugas Petrauskas</t>
  </si>
  <si>
    <t>Dominykas Randis</t>
  </si>
  <si>
    <t>Tomas Kurapka</t>
  </si>
  <si>
    <t>Gintas Čiuplys</t>
  </si>
  <si>
    <t>Vilniaus JM</t>
  </si>
  <si>
    <t>Vadik Olševskij</t>
  </si>
  <si>
    <t>Haroldas Jutauskas</t>
  </si>
  <si>
    <t>Tomas Sidaravičius</t>
  </si>
  <si>
    <t>Augustinas Erslavas</t>
  </si>
  <si>
    <t>Panevėžio raj.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</si>
</sst>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5" fontId="3" fillId="0" borderId="10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45" fontId="3" fillId="0" borderId="15" xfId="0" applyNumberFormat="1" applyFont="1" applyBorder="1" applyAlignment="1">
      <alignment horizontal="center"/>
    </xf>
    <xf numFmtId="45" fontId="3" fillId="0" borderId="17" xfId="0" applyNumberFormat="1" applyFont="1" applyBorder="1" applyAlignment="1">
      <alignment horizontal="center"/>
    </xf>
    <xf numFmtId="45" fontId="3" fillId="0" borderId="18" xfId="0" applyNumberFormat="1" applyFont="1" applyBorder="1" applyAlignment="1">
      <alignment horizontal="center"/>
    </xf>
    <xf numFmtId="45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5" fontId="3" fillId="0" borderId="23" xfId="0" applyNumberFormat="1" applyFont="1" applyBorder="1" applyAlignment="1">
      <alignment horizontal="center"/>
    </xf>
    <xf numFmtId="45" fontId="3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5" fontId="3" fillId="0" borderId="26" xfId="0" applyNumberFormat="1" applyFont="1" applyBorder="1" applyAlignment="1">
      <alignment horizontal="center"/>
    </xf>
    <xf numFmtId="45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5" fontId="3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5" fontId="3" fillId="0" borderId="36" xfId="0" applyNumberFormat="1" applyFont="1" applyBorder="1" applyAlignment="1">
      <alignment horizontal="center" vertical="center"/>
    </xf>
    <xf numFmtId="45" fontId="3" fillId="0" borderId="24" xfId="0" applyNumberFormat="1" applyFont="1" applyBorder="1" applyAlignment="1">
      <alignment horizontal="center" vertical="center"/>
    </xf>
    <xf numFmtId="45" fontId="3" fillId="0" borderId="37" xfId="0" applyNumberFormat="1" applyFont="1" applyBorder="1" applyAlignment="1">
      <alignment horizontal="center" vertical="center"/>
    </xf>
    <xf numFmtId="45" fontId="3" fillId="0" borderId="20" xfId="0" applyNumberFormat="1" applyFont="1" applyBorder="1" applyAlignment="1">
      <alignment horizontal="center" vertical="center"/>
    </xf>
    <xf numFmtId="45" fontId="3" fillId="0" borderId="18" xfId="0" applyNumberFormat="1" applyFon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 vertical="center"/>
    </xf>
    <xf numFmtId="45" fontId="3" fillId="0" borderId="38" xfId="0" applyNumberFormat="1" applyFont="1" applyBorder="1" applyAlignment="1">
      <alignment horizontal="center" vertical="center"/>
    </xf>
    <xf numFmtId="45" fontId="3" fillId="0" borderId="30" xfId="0" applyNumberFormat="1" applyFont="1" applyBorder="1" applyAlignment="1">
      <alignment horizontal="center" vertical="center"/>
    </xf>
    <xf numFmtId="45" fontId="3" fillId="0" borderId="19" xfId="0" applyNumberFormat="1" applyFont="1" applyBorder="1" applyAlignment="1">
      <alignment horizontal="center" vertical="center"/>
    </xf>
    <xf numFmtId="45" fontId="3" fillId="0" borderId="32" xfId="0" applyNumberFormat="1" applyFont="1" applyBorder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5" fontId="3" fillId="0" borderId="42" xfId="0" applyNumberFormat="1" applyFont="1" applyBorder="1" applyAlignment="1">
      <alignment horizontal="center" vertical="center"/>
    </xf>
    <xf numFmtId="45" fontId="3" fillId="0" borderId="34" xfId="0" applyNumberFormat="1" applyFont="1" applyBorder="1" applyAlignment="1">
      <alignment horizontal="center" vertical="center"/>
    </xf>
    <xf numFmtId="45" fontId="3" fillId="0" borderId="43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5" fontId="3" fillId="0" borderId="44" xfId="0" applyNumberFormat="1" applyFont="1" applyBorder="1" applyAlignment="1">
      <alignment horizontal="center" vertical="center"/>
    </xf>
    <xf numFmtId="45" fontId="3" fillId="0" borderId="2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44" xfId="0" applyBorder="1" applyAlignment="1">
      <alignment/>
    </xf>
    <xf numFmtId="180" fontId="3" fillId="0" borderId="38" xfId="0" applyNumberFormat="1" applyFont="1" applyBorder="1" applyAlignment="1">
      <alignment horizontal="center" vertical="center"/>
    </xf>
    <xf numFmtId="180" fontId="3" fillId="0" borderId="43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0" fontId="3" fillId="0" borderId="49" xfId="0" applyNumberFormat="1" applyFont="1" applyBorder="1" applyAlignment="1">
      <alignment horizontal="center" vertical="center"/>
    </xf>
    <xf numFmtId="180" fontId="3" fillId="0" borderId="5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80" fontId="3" fillId="0" borderId="42" xfId="0" applyNumberFormat="1" applyFont="1" applyBorder="1" applyAlignment="1">
      <alignment horizontal="center" vertical="center"/>
    </xf>
    <xf numFmtId="180" fontId="3" fillId="0" borderId="5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45" fontId="3" fillId="0" borderId="49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45" fontId="3" fillId="0" borderId="50" xfId="0" applyNumberFormat="1" applyFont="1" applyBorder="1" applyAlignment="1">
      <alignment horizontal="center" vertical="center"/>
    </xf>
    <xf numFmtId="45" fontId="2" fillId="0" borderId="3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45" fontId="3" fillId="0" borderId="13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180" fontId="3" fillId="0" borderId="0" xfId="0" applyNumberFormat="1" applyFont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left" vertical="center"/>
    </xf>
    <xf numFmtId="180" fontId="3" fillId="0" borderId="0" xfId="0" applyNumberFormat="1" applyFont="1" applyBorder="1" applyAlignment="1">
      <alignment horizontal="center" vertical="center"/>
    </xf>
    <xf numFmtId="180" fontId="0" fillId="0" borderId="57" xfId="0" applyNumberFormat="1" applyBorder="1" applyAlignment="1">
      <alignment horizontal="left" vertical="center"/>
    </xf>
    <xf numFmtId="180" fontId="0" fillId="0" borderId="13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left" vertical="center"/>
    </xf>
    <xf numFmtId="180" fontId="5" fillId="0" borderId="0" xfId="0" applyNumberFormat="1" applyFont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2" fillId="0" borderId="55" xfId="0" applyNumberFormat="1" applyFont="1" applyBorder="1" applyAlignment="1">
      <alignment horizontal="center" vertical="center"/>
    </xf>
    <xf numFmtId="180" fontId="0" fillId="0" borderId="57" xfId="0" applyNumberFormat="1" applyFont="1" applyBorder="1" applyAlignment="1">
      <alignment horizontal="left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0" fontId="2" fillId="0" borderId="35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5" fontId="3" fillId="0" borderId="51" xfId="0" applyNumberFormat="1" applyFont="1" applyBorder="1" applyAlignment="1">
      <alignment horizontal="center" vertical="center"/>
    </xf>
    <xf numFmtId="45" fontId="3" fillId="0" borderId="5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5" fontId="2" fillId="0" borderId="14" xfId="0" applyNumberFormat="1" applyFont="1" applyBorder="1" applyAlignment="1">
      <alignment horizontal="center" vertical="center"/>
    </xf>
    <xf numFmtId="45" fontId="3" fillId="0" borderId="43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5" fontId="2" fillId="0" borderId="52" xfId="0" applyNumberFormat="1" applyFont="1" applyBorder="1" applyAlignment="1">
      <alignment horizontal="center" vertical="center"/>
    </xf>
    <xf numFmtId="45" fontId="2" fillId="0" borderId="30" xfId="0" applyNumberFormat="1" applyFont="1" applyBorder="1" applyAlignment="1">
      <alignment horizontal="center" vertical="center"/>
    </xf>
    <xf numFmtId="45" fontId="3" fillId="0" borderId="32" xfId="0" applyNumberFormat="1" applyFont="1" applyBorder="1" applyAlignment="1">
      <alignment horizontal="center"/>
    </xf>
    <xf numFmtId="180" fontId="3" fillId="0" borderId="32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65" xfId="0" applyBorder="1" applyAlignment="1">
      <alignment horizontal="left" vertical="center"/>
    </xf>
    <xf numFmtId="0" fontId="0" fillId="0" borderId="64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0" fontId="3" fillId="0" borderId="5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0" fontId="3" fillId="0" borderId="52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zoomScale="75" zoomScaleNormal="75" zoomScalePageLayoutView="0" workbookViewId="0" topLeftCell="A1">
      <selection activeCell="G2" sqref="G2"/>
    </sheetView>
  </sheetViews>
  <sheetFormatPr defaultColWidth="9.140625" defaultRowHeight="12.75"/>
  <cols>
    <col min="1" max="1" width="9.140625" style="45" customWidth="1"/>
    <col min="2" max="2" width="23.421875" style="92" customWidth="1"/>
    <col min="3" max="3" width="16.57421875" style="2" bestFit="1" customWidth="1"/>
    <col min="4" max="4" width="11.57421875" style="2" bestFit="1" customWidth="1"/>
    <col min="5" max="5" width="14.140625" style="2" customWidth="1"/>
    <col min="7" max="7" width="22.28125" style="0" bestFit="1" customWidth="1"/>
    <col min="8" max="8" width="16.57421875" style="0" bestFit="1" customWidth="1"/>
  </cols>
  <sheetData>
    <row r="1" spans="2:6" ht="12.75">
      <c r="B1" s="91" t="s">
        <v>0</v>
      </c>
      <c r="C1" s="88" t="s">
        <v>3</v>
      </c>
      <c r="D1" s="89" t="s">
        <v>2</v>
      </c>
      <c r="E1" s="89" t="s">
        <v>1</v>
      </c>
      <c r="F1" s="2"/>
    </row>
    <row r="2" spans="1:5" ht="12.75">
      <c r="A2" s="87">
        <v>1</v>
      </c>
      <c r="B2" s="70"/>
      <c r="C2" s="19"/>
      <c r="D2" s="1"/>
      <c r="E2" s="19"/>
    </row>
    <row r="3" spans="1:5" ht="12.75">
      <c r="A3" s="87">
        <v>2</v>
      </c>
      <c r="B3" s="70"/>
      <c r="C3" s="18"/>
      <c r="D3" s="19"/>
      <c r="E3" s="19"/>
    </row>
    <row r="4" spans="1:5" ht="12.75">
      <c r="A4" s="87">
        <v>3</v>
      </c>
      <c r="B4" s="70"/>
      <c r="C4" s="1"/>
      <c r="D4" s="1"/>
      <c r="E4" s="1"/>
    </row>
    <row r="5" spans="1:5" ht="12.75">
      <c r="A5" s="87">
        <v>4</v>
      </c>
      <c r="B5" s="70"/>
      <c r="C5" s="18"/>
      <c r="D5" s="19"/>
      <c r="E5" s="19"/>
    </row>
    <row r="6" spans="1:5" ht="12.75">
      <c r="A6" s="87">
        <v>5</v>
      </c>
      <c r="B6" s="70"/>
      <c r="C6" s="18"/>
      <c r="D6" s="19"/>
      <c r="E6" s="19"/>
    </row>
    <row r="7" spans="1:5" ht="12.75">
      <c r="A7" s="87">
        <v>6</v>
      </c>
      <c r="B7" s="70"/>
      <c r="C7" s="18"/>
      <c r="D7" s="1"/>
      <c r="E7" s="19"/>
    </row>
    <row r="8" spans="1:5" ht="12.75">
      <c r="A8" s="87">
        <v>7</v>
      </c>
      <c r="B8" s="70"/>
      <c r="C8" s="1"/>
      <c r="D8" s="1"/>
      <c r="E8" s="1"/>
    </row>
    <row r="9" spans="1:5" ht="12.75">
      <c r="A9" s="87">
        <v>8</v>
      </c>
      <c r="B9" s="70"/>
      <c r="C9" s="18"/>
      <c r="D9" s="19"/>
      <c r="E9" s="18"/>
    </row>
    <row r="10" spans="1:5" ht="12.75">
      <c r="A10" s="87">
        <v>9</v>
      </c>
      <c r="B10" s="70"/>
      <c r="C10" s="18"/>
      <c r="D10" s="19"/>
      <c r="E10" s="19"/>
    </row>
    <row r="11" spans="1:5" ht="12.75">
      <c r="A11" s="87">
        <v>10</v>
      </c>
      <c r="B11" s="70"/>
      <c r="C11" s="1"/>
      <c r="D11" s="1"/>
      <c r="E11" s="1"/>
    </row>
    <row r="12" spans="1:5" ht="12.75">
      <c r="A12" s="87">
        <v>11</v>
      </c>
      <c r="B12" s="70"/>
      <c r="C12" s="18"/>
      <c r="D12" s="19"/>
      <c r="E12" s="19"/>
    </row>
    <row r="13" spans="1:6" ht="12.75">
      <c r="A13" s="87">
        <v>12</v>
      </c>
      <c r="B13" s="93"/>
      <c r="C13" s="18"/>
      <c r="D13" s="19"/>
      <c r="E13" s="19"/>
      <c r="F13" s="2"/>
    </row>
    <row r="14" spans="1:5" ht="12.75">
      <c r="A14" s="87">
        <v>13</v>
      </c>
      <c r="B14" s="137"/>
      <c r="C14" s="18"/>
      <c r="D14" s="19"/>
      <c r="E14" s="19"/>
    </row>
    <row r="15" spans="1:6" ht="12.75">
      <c r="A15" s="87">
        <v>14</v>
      </c>
      <c r="B15" s="137"/>
      <c r="C15" s="18"/>
      <c r="D15" s="19"/>
      <c r="E15" s="19"/>
      <c r="F15" t="s">
        <v>4</v>
      </c>
    </row>
    <row r="16" spans="1:5" ht="12.75">
      <c r="A16" s="87">
        <v>15</v>
      </c>
      <c r="B16" s="137"/>
      <c r="C16" s="18"/>
      <c r="D16" s="19"/>
      <c r="E16" s="19"/>
    </row>
    <row r="17" spans="1:5" ht="12.75">
      <c r="A17" s="87">
        <v>16</v>
      </c>
      <c r="B17" s="69"/>
      <c r="C17" s="1"/>
      <c r="D17" s="19"/>
      <c r="E17" s="19"/>
    </row>
    <row r="18" spans="1:5" ht="12.75">
      <c r="A18" s="87">
        <v>17</v>
      </c>
      <c r="B18" s="70"/>
      <c r="C18" s="18"/>
      <c r="D18" s="19"/>
      <c r="E18" s="19"/>
    </row>
    <row r="19" spans="1:5" ht="12.75">
      <c r="A19" s="87">
        <v>18</v>
      </c>
      <c r="B19" s="70"/>
      <c r="C19" s="18"/>
      <c r="D19" s="19"/>
      <c r="E19" s="19"/>
    </row>
    <row r="20" spans="1:5" ht="12.75">
      <c r="A20" s="87">
        <v>19</v>
      </c>
      <c r="B20" s="70"/>
      <c r="C20" s="1"/>
      <c r="D20" s="1"/>
      <c r="E20" s="1"/>
    </row>
    <row r="21" spans="1:5" ht="12.75">
      <c r="A21" s="87">
        <v>20</v>
      </c>
      <c r="B21" s="70"/>
      <c r="C21" s="1"/>
      <c r="D21" s="1"/>
      <c r="E21" s="1"/>
    </row>
    <row r="22" spans="1:5" ht="12.75">
      <c r="A22" s="87">
        <v>21</v>
      </c>
      <c r="B22" s="70"/>
      <c r="C22" s="18"/>
      <c r="D22" s="19"/>
      <c r="E22" s="19"/>
    </row>
    <row r="23" spans="1:5" ht="12.75">
      <c r="A23" s="87">
        <v>22</v>
      </c>
      <c r="B23" s="70"/>
      <c r="C23" s="18"/>
      <c r="D23" s="19"/>
      <c r="E23" s="19"/>
    </row>
    <row r="24" spans="1:5" ht="12.75">
      <c r="A24" s="87">
        <v>23</v>
      </c>
      <c r="B24" s="70"/>
      <c r="C24" s="18"/>
      <c r="D24" s="19"/>
      <c r="E24" s="19"/>
    </row>
    <row r="25" spans="1:6" ht="12.75">
      <c r="A25" s="87">
        <v>24</v>
      </c>
      <c r="B25" s="70"/>
      <c r="C25" s="18"/>
      <c r="D25" s="19"/>
      <c r="E25" s="19"/>
      <c r="F25" s="2"/>
    </row>
    <row r="26" spans="1:5" ht="12.75">
      <c r="A26" s="87">
        <v>25</v>
      </c>
      <c r="B26" s="70"/>
      <c r="C26" s="18"/>
      <c r="D26" s="19"/>
      <c r="E26" s="19"/>
    </row>
    <row r="27" spans="1:5" ht="12.75">
      <c r="A27" s="87">
        <v>26</v>
      </c>
      <c r="B27" s="70"/>
      <c r="C27" s="18"/>
      <c r="D27" s="19"/>
      <c r="E27" s="19"/>
    </row>
    <row r="28" spans="1:5" ht="12.75">
      <c r="A28" s="87">
        <v>27</v>
      </c>
      <c r="B28" s="177"/>
      <c r="C28" s="18"/>
      <c r="D28" s="19"/>
      <c r="E28" s="19"/>
    </row>
    <row r="29" spans="1:5" ht="12.75">
      <c r="A29" s="87">
        <v>28</v>
      </c>
      <c r="B29" s="70"/>
      <c r="C29" s="18"/>
      <c r="D29" s="19"/>
      <c r="E29" s="19"/>
    </row>
    <row r="30" spans="1:5" ht="12.75">
      <c r="A30" s="87">
        <v>29</v>
      </c>
      <c r="B30" s="70"/>
      <c r="C30" s="19"/>
      <c r="D30" s="19"/>
      <c r="E30" s="19"/>
    </row>
    <row r="31" spans="1:5" ht="12.75">
      <c r="A31" s="87">
        <v>30</v>
      </c>
      <c r="B31" s="177"/>
      <c r="C31" s="18"/>
      <c r="D31" s="19"/>
      <c r="E31" s="19"/>
    </row>
    <row r="32" spans="1:5" ht="12.75">
      <c r="A32" s="87">
        <v>31</v>
      </c>
      <c r="B32" s="70"/>
      <c r="C32" s="1"/>
      <c r="D32" s="1"/>
      <c r="E32" s="1"/>
    </row>
    <row r="33" spans="1:5" ht="12.75">
      <c r="A33" s="87">
        <v>32</v>
      </c>
      <c r="B33" s="93"/>
      <c r="C33" s="1"/>
      <c r="D33" s="1"/>
      <c r="E33" s="1"/>
    </row>
    <row r="34" spans="1:5" ht="12.75">
      <c r="A34" s="87">
        <v>33</v>
      </c>
      <c r="B34" s="70"/>
      <c r="C34" s="18"/>
      <c r="D34" s="19"/>
      <c r="E34" s="19"/>
    </row>
    <row r="35" spans="1:5" ht="12.75">
      <c r="A35" s="87">
        <v>34</v>
      </c>
      <c r="B35" s="177"/>
      <c r="C35" s="1"/>
      <c r="D35" s="1"/>
      <c r="E35" s="1"/>
    </row>
    <row r="36" spans="1:5" ht="12.75">
      <c r="A36" s="87">
        <v>35</v>
      </c>
      <c r="B36" s="70"/>
      <c r="C36" s="18"/>
      <c r="D36" s="19"/>
      <c r="E36" s="18"/>
    </row>
    <row r="37" spans="1:6" ht="12.75">
      <c r="A37" s="87">
        <v>36</v>
      </c>
      <c r="B37" s="177"/>
      <c r="C37" s="18"/>
      <c r="D37" s="19"/>
      <c r="E37" s="19"/>
      <c r="F37" s="2"/>
    </row>
    <row r="38" spans="1:5" ht="12.75">
      <c r="A38" s="87">
        <v>37</v>
      </c>
      <c r="C38" s="1"/>
      <c r="D38" s="1"/>
      <c r="E38" s="1"/>
    </row>
    <row r="39" spans="1:5" ht="12.75">
      <c r="A39" s="87">
        <v>38</v>
      </c>
      <c r="C39" s="18"/>
      <c r="D39" s="19"/>
      <c r="E39" s="19"/>
    </row>
    <row r="40" spans="1:5" ht="12.75">
      <c r="A40" s="87">
        <v>39</v>
      </c>
      <c r="C40" s="19"/>
      <c r="D40" s="19"/>
      <c r="E40" s="19"/>
    </row>
    <row r="41" spans="1:5" ht="12.75">
      <c r="A41" s="90">
        <v>40</v>
      </c>
      <c r="B41" s="120"/>
      <c r="C41" s="1"/>
      <c r="D41" s="1"/>
      <c r="E41" s="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2:5" ht="12.75">
      <c r="B50" s="51"/>
      <c r="C50"/>
      <c r="D50"/>
      <c r="E50"/>
    </row>
    <row r="51" spans="2:5" ht="12.75">
      <c r="B51" s="51"/>
      <c r="C51"/>
      <c r="D51"/>
      <c r="E51"/>
    </row>
    <row r="52" spans="2:5" ht="12.75">
      <c r="B52" s="51"/>
      <c r="C52"/>
      <c r="D52"/>
      <c r="E52"/>
    </row>
    <row r="53" spans="2:5" ht="12.75">
      <c r="B53" s="51"/>
      <c r="C53"/>
      <c r="D53"/>
      <c r="E53"/>
    </row>
    <row r="54" spans="2:5" ht="12.75">
      <c r="B54" s="51"/>
      <c r="C54"/>
      <c r="D54"/>
      <c r="E54"/>
    </row>
    <row r="55" spans="2:5" ht="12.75">
      <c r="B55" s="51"/>
      <c r="C55"/>
      <c r="D55"/>
      <c r="E55"/>
    </row>
    <row r="56" spans="2:5" ht="12.75">
      <c r="B56" s="51"/>
      <c r="C56"/>
      <c r="D56"/>
      <c r="E56"/>
    </row>
    <row r="57" spans="2:5" ht="12.75">
      <c r="B57" s="51"/>
      <c r="C57"/>
      <c r="D57"/>
      <c r="E57"/>
    </row>
    <row r="58" spans="2:5" ht="12.75">
      <c r="B58" s="51"/>
      <c r="C58"/>
      <c r="D58"/>
      <c r="E58"/>
    </row>
    <row r="59" spans="2:5" ht="12.75">
      <c r="B59" s="51"/>
      <c r="C59"/>
      <c r="D59"/>
      <c r="E59"/>
    </row>
    <row r="60" spans="2:5" ht="12.75">
      <c r="B60" s="51"/>
      <c r="C60"/>
      <c r="D60"/>
      <c r="E60"/>
    </row>
    <row r="61" spans="2:5" ht="12.75">
      <c r="B61" s="51"/>
      <c r="C61"/>
      <c r="D61"/>
      <c r="E61"/>
    </row>
    <row r="62" spans="2:5" ht="12.75">
      <c r="B62" s="51"/>
      <c r="C62"/>
      <c r="D62"/>
      <c r="E62"/>
    </row>
    <row r="63" spans="2:5" ht="12.75">
      <c r="B63" s="51"/>
      <c r="C63"/>
      <c r="D63"/>
      <c r="E63"/>
    </row>
    <row r="64" spans="2:5" ht="12.75">
      <c r="B64" s="51"/>
      <c r="C64"/>
      <c r="D64"/>
      <c r="E64"/>
    </row>
    <row r="65" spans="2:5" ht="12.75">
      <c r="B65" s="51"/>
      <c r="C65"/>
      <c r="D65"/>
      <c r="E65"/>
    </row>
    <row r="66" spans="2:5" ht="12.75">
      <c r="B66" s="51"/>
      <c r="C66"/>
      <c r="D66"/>
      <c r="E66"/>
    </row>
    <row r="67" spans="2:5" ht="12.75">
      <c r="B67" s="51"/>
      <c r="C67"/>
      <c r="D67"/>
      <c r="E67"/>
    </row>
    <row r="68" spans="2:5" ht="12.75">
      <c r="B68" s="51"/>
      <c r="C68"/>
      <c r="D68"/>
      <c r="E68"/>
    </row>
    <row r="69" spans="2:5" ht="12.75">
      <c r="B69" s="51"/>
      <c r="C69"/>
      <c r="D69"/>
      <c r="E69"/>
    </row>
    <row r="70" spans="2:5" ht="12.75">
      <c r="B70" s="51"/>
      <c r="C70"/>
      <c r="D70"/>
      <c r="E70"/>
    </row>
    <row r="71" spans="2:5" ht="12.75">
      <c r="B71" s="51"/>
      <c r="C71"/>
      <c r="D71"/>
      <c r="E71"/>
    </row>
    <row r="72" spans="2:5" ht="12.75">
      <c r="B72" s="51"/>
      <c r="C72"/>
      <c r="D72"/>
      <c r="E72"/>
    </row>
    <row r="73" spans="2:5" ht="12.75">
      <c r="B73" s="51"/>
      <c r="C73"/>
      <c r="D73"/>
      <c r="E73"/>
    </row>
    <row r="74" spans="2:5" ht="12.75">
      <c r="B74" s="51"/>
      <c r="C74"/>
      <c r="D74"/>
      <c r="E74"/>
    </row>
    <row r="75" spans="2:5" ht="12.75">
      <c r="B75" s="51"/>
      <c r="C75"/>
      <c r="D75"/>
      <c r="E75"/>
    </row>
    <row r="76" spans="2:5" ht="12.75">
      <c r="B76" s="51"/>
      <c r="C76"/>
      <c r="D76"/>
      <c r="E76"/>
    </row>
    <row r="77" spans="2:5" ht="12.75">
      <c r="B77" s="51"/>
      <c r="C77"/>
      <c r="D77"/>
      <c r="E77"/>
    </row>
    <row r="78" spans="2:5" ht="12.75">
      <c r="B78" s="51"/>
      <c r="C78"/>
      <c r="D78"/>
      <c r="E78"/>
    </row>
    <row r="79" spans="2:5" ht="12.75">
      <c r="B79" s="51"/>
      <c r="C79"/>
      <c r="D79"/>
      <c r="E79"/>
    </row>
    <row r="80" spans="2:5" ht="12.75">
      <c r="B80" s="51"/>
      <c r="C80"/>
      <c r="D80"/>
      <c r="E80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8515625" style="45" customWidth="1"/>
    <col min="2" max="2" width="23.421875" style="51" bestFit="1" customWidth="1"/>
    <col min="3" max="3" width="17.140625" style="45" customWidth="1"/>
    <col min="4" max="8" width="7.7109375" style="45" customWidth="1"/>
    <col min="9" max="9" width="12.8515625" style="45" bestFit="1" customWidth="1"/>
    <col min="10" max="10" width="9.140625" style="45" customWidth="1"/>
  </cols>
  <sheetData>
    <row r="1" spans="1:9" ht="15.75">
      <c r="A1" s="227" t="s">
        <v>33</v>
      </c>
      <c r="B1" s="227"/>
      <c r="C1" s="227"/>
      <c r="D1" s="227"/>
      <c r="E1" s="227"/>
      <c r="F1" s="227"/>
      <c r="G1" s="227"/>
      <c r="H1" s="227"/>
      <c r="I1" s="227"/>
    </row>
    <row r="2" spans="1:9" ht="15.75">
      <c r="A2" s="227"/>
      <c r="B2" s="227"/>
      <c r="C2" s="227"/>
      <c r="D2" s="227"/>
      <c r="E2" s="227"/>
      <c r="F2" s="227"/>
      <c r="G2" s="227"/>
      <c r="H2" s="227"/>
      <c r="I2" s="227"/>
    </row>
    <row r="3" spans="1:9" ht="15.75">
      <c r="A3" s="35"/>
      <c r="B3" s="66"/>
      <c r="C3" s="226" t="s">
        <v>9</v>
      </c>
      <c r="D3" s="226"/>
      <c r="E3" s="226"/>
      <c r="F3" s="35"/>
      <c r="G3" s="35"/>
      <c r="H3" s="35"/>
      <c r="I3" s="35"/>
    </row>
    <row r="4" spans="1:10" s="10" customFormat="1" ht="12.75">
      <c r="A4" s="36"/>
      <c r="B4" s="67" t="s">
        <v>16</v>
      </c>
      <c r="C4" s="36"/>
      <c r="D4" s="36"/>
      <c r="E4" s="36"/>
      <c r="F4" s="36"/>
      <c r="G4" s="36"/>
      <c r="H4" s="97" t="s">
        <v>34</v>
      </c>
      <c r="I4" s="36"/>
      <c r="J4" s="72"/>
    </row>
    <row r="5" spans="1:10" s="8" customFormat="1" ht="13.5" thickBot="1">
      <c r="A5" s="37"/>
      <c r="B5" s="52"/>
      <c r="C5" s="37"/>
      <c r="D5" s="37"/>
      <c r="E5" s="37"/>
      <c r="F5" s="37"/>
      <c r="G5" s="37"/>
      <c r="H5" s="37"/>
      <c r="I5" s="37"/>
      <c r="J5" s="73"/>
    </row>
    <row r="6" spans="1:10" ht="16.5" thickBot="1">
      <c r="A6" s="46" t="s">
        <v>7</v>
      </c>
      <c r="B6" s="68" t="s">
        <v>5</v>
      </c>
      <c r="C6" s="38" t="s">
        <v>3</v>
      </c>
      <c r="D6" s="54">
        <v>1</v>
      </c>
      <c r="E6" s="55">
        <v>2</v>
      </c>
      <c r="F6" s="55">
        <v>3</v>
      </c>
      <c r="G6" s="55">
        <v>4</v>
      </c>
      <c r="H6" s="56">
        <v>5</v>
      </c>
      <c r="I6" s="46" t="s">
        <v>6</v>
      </c>
      <c r="J6" s="46" t="s">
        <v>8</v>
      </c>
    </row>
    <row r="7" spans="1:10" ht="15">
      <c r="A7" s="47">
        <v>1</v>
      </c>
      <c r="B7" s="69" t="s">
        <v>11</v>
      </c>
      <c r="C7" s="116" t="s">
        <v>72</v>
      </c>
      <c r="D7" s="74">
        <v>0.0025810185185185185</v>
      </c>
      <c r="E7" s="75">
        <v>0.002361111111111111</v>
      </c>
      <c r="F7" s="75">
        <v>0.002673611111111111</v>
      </c>
      <c r="G7" s="75"/>
      <c r="H7" s="76"/>
      <c r="I7" s="77">
        <f aca="true" t="shared" si="0" ref="I7:I26">LARGE(D7:H7,1)+LARGE(D7:H7,2)</f>
        <v>0.00525462962962963</v>
      </c>
      <c r="J7" s="47">
        <f aca="true" t="shared" si="1" ref="J7:J26">RANK(I7,I$7:I$26,0)</f>
        <v>1</v>
      </c>
    </row>
    <row r="8" spans="1:10" ht="15">
      <c r="A8" s="48">
        <v>2</v>
      </c>
      <c r="B8" s="70" t="s">
        <v>18</v>
      </c>
      <c r="C8" s="116" t="s">
        <v>51</v>
      </c>
      <c r="D8" s="78">
        <v>0.001990740740740741</v>
      </c>
      <c r="E8" s="79">
        <v>0.0020486111111111113</v>
      </c>
      <c r="F8" s="79">
        <v>0.0017592592592592592</v>
      </c>
      <c r="G8" s="79"/>
      <c r="H8" s="80"/>
      <c r="I8" s="81">
        <f t="shared" si="0"/>
        <v>0.004039351851851852</v>
      </c>
      <c r="J8" s="48">
        <f t="shared" si="1"/>
        <v>2</v>
      </c>
    </row>
    <row r="9" spans="1:10" ht="15">
      <c r="A9" s="48">
        <v>3</v>
      </c>
      <c r="B9" s="70" t="s">
        <v>19</v>
      </c>
      <c r="C9" s="41" t="s">
        <v>72</v>
      </c>
      <c r="D9" s="78">
        <v>2.3148148148148147E-05</v>
      </c>
      <c r="E9" s="79">
        <v>0.0022569444444444447</v>
      </c>
      <c r="F9" s="79">
        <v>0.001550925925925926</v>
      </c>
      <c r="G9" s="79"/>
      <c r="H9" s="80"/>
      <c r="I9" s="81">
        <f t="shared" si="0"/>
        <v>0.0038078703703703707</v>
      </c>
      <c r="J9" s="48">
        <f t="shared" si="1"/>
        <v>3</v>
      </c>
    </row>
    <row r="10" spans="1:10" ht="15">
      <c r="A10" s="48">
        <v>4</v>
      </c>
      <c r="B10" s="70" t="s">
        <v>17</v>
      </c>
      <c r="C10" s="40" t="s">
        <v>72</v>
      </c>
      <c r="D10" s="78">
        <v>0.0010532407407407407</v>
      </c>
      <c r="E10" s="79">
        <v>0.0018055555555555557</v>
      </c>
      <c r="F10" s="79">
        <v>0.001712962962962963</v>
      </c>
      <c r="G10" s="79"/>
      <c r="H10" s="80"/>
      <c r="I10" s="81">
        <f t="shared" si="0"/>
        <v>0.003518518518518519</v>
      </c>
      <c r="J10" s="48">
        <f t="shared" si="1"/>
        <v>4</v>
      </c>
    </row>
    <row r="11" spans="1:10" ht="15">
      <c r="A11" s="48">
        <v>5</v>
      </c>
      <c r="B11" s="70" t="s">
        <v>26</v>
      </c>
      <c r="C11" s="40" t="s">
        <v>72</v>
      </c>
      <c r="D11" s="78">
        <v>0.001990740740740741</v>
      </c>
      <c r="E11" s="79">
        <v>0</v>
      </c>
      <c r="F11" s="79">
        <v>0.0011458333333333333</v>
      </c>
      <c r="G11" s="79"/>
      <c r="H11" s="80"/>
      <c r="I11" s="81">
        <f t="shared" si="0"/>
        <v>0.003136574074074074</v>
      </c>
      <c r="J11" s="48">
        <f t="shared" si="1"/>
        <v>5</v>
      </c>
    </row>
    <row r="12" spans="1:10" ht="15">
      <c r="A12" s="48">
        <v>6</v>
      </c>
      <c r="B12" s="70" t="s">
        <v>50</v>
      </c>
      <c r="C12" s="39" t="s">
        <v>51</v>
      </c>
      <c r="D12" s="78">
        <v>0.0011458333333333333</v>
      </c>
      <c r="E12" s="79">
        <v>0.0015856481481481479</v>
      </c>
      <c r="F12" s="79">
        <v>0.0015277777777777779</v>
      </c>
      <c r="G12" s="79"/>
      <c r="H12" s="80"/>
      <c r="I12" s="81">
        <f t="shared" si="0"/>
        <v>0.0031134259259259257</v>
      </c>
      <c r="J12" s="48">
        <f t="shared" si="1"/>
        <v>6</v>
      </c>
    </row>
    <row r="13" spans="1:10" ht="15">
      <c r="A13" s="85">
        <v>7</v>
      </c>
      <c r="B13" s="70" t="s">
        <v>20</v>
      </c>
      <c r="C13" s="40" t="s">
        <v>72</v>
      </c>
      <c r="D13" s="78">
        <v>0</v>
      </c>
      <c r="E13" s="79">
        <v>0.0012037037037037038</v>
      </c>
      <c r="F13" s="79">
        <v>0.0016203703703703703</v>
      </c>
      <c r="G13" s="79"/>
      <c r="H13" s="80"/>
      <c r="I13" s="81">
        <f t="shared" si="0"/>
        <v>0.0028240740740740743</v>
      </c>
      <c r="J13" s="48">
        <f t="shared" si="1"/>
        <v>7</v>
      </c>
    </row>
    <row r="14" spans="1:10" ht="15">
      <c r="A14" s="85">
        <v>8</v>
      </c>
      <c r="B14" s="70" t="s">
        <v>14</v>
      </c>
      <c r="C14" s="39" t="s">
        <v>51</v>
      </c>
      <c r="D14" s="78">
        <v>0.0009837962962962964</v>
      </c>
      <c r="E14" s="79">
        <v>0.001388888888888889</v>
      </c>
      <c r="F14" s="79">
        <v>0.0013541666666666667</v>
      </c>
      <c r="G14" s="79"/>
      <c r="H14" s="80"/>
      <c r="I14" s="81">
        <f t="shared" si="0"/>
        <v>0.002743055555555556</v>
      </c>
      <c r="J14" s="48">
        <f t="shared" si="1"/>
        <v>8</v>
      </c>
    </row>
    <row r="15" spans="1:10" ht="15">
      <c r="A15" s="48">
        <v>9</v>
      </c>
      <c r="B15" s="70" t="s">
        <v>41</v>
      </c>
      <c r="C15" s="40" t="s">
        <v>12</v>
      </c>
      <c r="D15" s="78">
        <v>0.0005208333333333333</v>
      </c>
      <c r="E15" s="79">
        <v>0.00048611111111111104</v>
      </c>
      <c r="F15" s="79">
        <v>0.00047453703703703704</v>
      </c>
      <c r="G15" s="79"/>
      <c r="H15" s="80"/>
      <c r="I15" s="81">
        <f t="shared" si="0"/>
        <v>0.0010069444444444444</v>
      </c>
      <c r="J15" s="48">
        <f t="shared" si="1"/>
        <v>9</v>
      </c>
    </row>
    <row r="16" spans="1:10" ht="15">
      <c r="A16" s="48">
        <v>10</v>
      </c>
      <c r="B16" s="70" t="s">
        <v>43</v>
      </c>
      <c r="C16" s="40" t="s">
        <v>12</v>
      </c>
      <c r="D16" s="78">
        <v>0.0004398148148148148</v>
      </c>
      <c r="E16" s="79">
        <v>0.0003356481481481481</v>
      </c>
      <c r="F16" s="79">
        <v>0.00030092592592592595</v>
      </c>
      <c r="G16" s="79"/>
      <c r="H16" s="80"/>
      <c r="I16" s="81">
        <f t="shared" si="0"/>
        <v>0.0007754629629629629</v>
      </c>
      <c r="J16" s="48">
        <f t="shared" si="1"/>
        <v>10</v>
      </c>
    </row>
    <row r="17" spans="1:10" ht="15">
      <c r="A17" s="48">
        <v>11</v>
      </c>
      <c r="B17" s="70" t="s">
        <v>40</v>
      </c>
      <c r="C17" s="40" t="s">
        <v>12</v>
      </c>
      <c r="D17" s="78">
        <v>0.0002662037037037037</v>
      </c>
      <c r="E17" s="79">
        <v>0.00024305555555555552</v>
      </c>
      <c r="F17" s="79">
        <v>0.0004166666666666667</v>
      </c>
      <c r="G17" s="79"/>
      <c r="H17" s="80"/>
      <c r="I17" s="81">
        <f t="shared" si="0"/>
        <v>0.0006828703703703704</v>
      </c>
      <c r="J17" s="48">
        <f t="shared" si="1"/>
        <v>11</v>
      </c>
    </row>
    <row r="18" spans="1:10" ht="15">
      <c r="A18" s="48">
        <v>12</v>
      </c>
      <c r="B18" s="70" t="s">
        <v>42</v>
      </c>
      <c r="C18" s="40" t="s">
        <v>12</v>
      </c>
      <c r="D18" s="78">
        <v>0.00024305555555555552</v>
      </c>
      <c r="E18" s="79">
        <v>0.0002662037037037037</v>
      </c>
      <c r="F18" s="79">
        <v>0.0002199074074074074</v>
      </c>
      <c r="G18" s="79"/>
      <c r="H18" s="80"/>
      <c r="I18" s="81">
        <f t="shared" si="0"/>
        <v>0.0005092592592592592</v>
      </c>
      <c r="J18" s="48">
        <f t="shared" si="1"/>
        <v>12</v>
      </c>
    </row>
    <row r="19" spans="1:10" ht="15">
      <c r="A19" s="48">
        <v>13</v>
      </c>
      <c r="B19" s="70" t="s">
        <v>44</v>
      </c>
      <c r="C19" s="40" t="s">
        <v>72</v>
      </c>
      <c r="D19" s="78">
        <v>0.00015046296296296297</v>
      </c>
      <c r="E19" s="79">
        <v>0.00016203703703703703</v>
      </c>
      <c r="F19" s="79">
        <v>6.944444444444444E-05</v>
      </c>
      <c r="G19" s="79"/>
      <c r="H19" s="80"/>
      <c r="I19" s="81">
        <f t="shared" si="0"/>
        <v>0.0003125</v>
      </c>
      <c r="J19" s="48">
        <f t="shared" si="1"/>
        <v>13</v>
      </c>
    </row>
    <row r="20" spans="1:10" ht="15">
      <c r="A20" s="49">
        <v>14</v>
      </c>
      <c r="B20" s="93" t="s">
        <v>54</v>
      </c>
      <c r="C20" s="39" t="s">
        <v>51</v>
      </c>
      <c r="D20" s="94">
        <v>0.00016203703703703703</v>
      </c>
      <c r="E20" s="95">
        <v>9.259259259259259E-05</v>
      </c>
      <c r="F20" s="95">
        <v>0.0001388888888888889</v>
      </c>
      <c r="G20" s="95"/>
      <c r="H20" s="96"/>
      <c r="I20" s="81">
        <f t="shared" si="0"/>
        <v>0.00030092592592592595</v>
      </c>
      <c r="J20" s="48">
        <f t="shared" si="1"/>
        <v>14</v>
      </c>
    </row>
    <row r="21" spans="1:10" ht="15">
      <c r="A21" s="49">
        <v>15</v>
      </c>
      <c r="B21" s="93"/>
      <c r="C21" s="40"/>
      <c r="D21" s="94">
        <v>0</v>
      </c>
      <c r="E21" s="94">
        <v>0</v>
      </c>
      <c r="F21" s="95"/>
      <c r="G21" s="95"/>
      <c r="H21" s="96"/>
      <c r="I21" s="81">
        <f t="shared" si="0"/>
        <v>0</v>
      </c>
      <c r="J21" s="48">
        <f t="shared" si="1"/>
        <v>15</v>
      </c>
    </row>
    <row r="22" spans="1:10" ht="15">
      <c r="A22" s="49">
        <v>16</v>
      </c>
      <c r="B22" s="93"/>
      <c r="C22" s="116"/>
      <c r="D22" s="94">
        <v>0</v>
      </c>
      <c r="E22" s="94">
        <v>0</v>
      </c>
      <c r="F22" s="95"/>
      <c r="G22" s="95"/>
      <c r="H22" s="96"/>
      <c r="I22" s="81">
        <f t="shared" si="0"/>
        <v>0</v>
      </c>
      <c r="J22" s="48">
        <f t="shared" si="1"/>
        <v>15</v>
      </c>
    </row>
    <row r="23" spans="1:10" ht="15">
      <c r="A23" s="49">
        <v>17</v>
      </c>
      <c r="B23" s="93"/>
      <c r="C23" s="41"/>
      <c r="D23" s="94">
        <v>0</v>
      </c>
      <c r="E23" s="94">
        <v>0</v>
      </c>
      <c r="F23" s="95"/>
      <c r="G23" s="95"/>
      <c r="H23" s="96"/>
      <c r="I23" s="81">
        <f t="shared" si="0"/>
        <v>0</v>
      </c>
      <c r="J23" s="48">
        <f t="shared" si="1"/>
        <v>15</v>
      </c>
    </row>
    <row r="24" spans="1:10" ht="15">
      <c r="A24" s="49">
        <v>18</v>
      </c>
      <c r="B24" s="93"/>
      <c r="C24" s="41"/>
      <c r="D24" s="94">
        <v>0</v>
      </c>
      <c r="E24" s="94">
        <v>0</v>
      </c>
      <c r="F24" s="94"/>
      <c r="G24" s="94"/>
      <c r="H24" s="96"/>
      <c r="I24" s="81">
        <f t="shared" si="0"/>
        <v>0</v>
      </c>
      <c r="J24" s="48">
        <f t="shared" si="1"/>
        <v>15</v>
      </c>
    </row>
    <row r="25" spans="1:10" ht="15">
      <c r="A25" s="49">
        <v>19</v>
      </c>
      <c r="B25" s="93"/>
      <c r="C25" s="41"/>
      <c r="D25" s="94">
        <v>0</v>
      </c>
      <c r="E25" s="94">
        <v>0</v>
      </c>
      <c r="F25" s="94"/>
      <c r="G25" s="94"/>
      <c r="H25" s="96"/>
      <c r="I25" s="81">
        <f t="shared" si="0"/>
        <v>0</v>
      </c>
      <c r="J25" s="48">
        <f t="shared" si="1"/>
        <v>15</v>
      </c>
    </row>
    <row r="26" spans="1:10" s="2" customFormat="1" ht="15.75" thickBot="1">
      <c r="A26" s="50">
        <v>20</v>
      </c>
      <c r="B26" s="71"/>
      <c r="C26" s="42"/>
      <c r="D26" s="98">
        <v>0</v>
      </c>
      <c r="E26" s="82">
        <v>0</v>
      </c>
      <c r="F26" s="82"/>
      <c r="G26" s="82"/>
      <c r="H26" s="99"/>
      <c r="I26" s="83">
        <f t="shared" si="0"/>
        <v>0</v>
      </c>
      <c r="J26" s="50">
        <f t="shared" si="1"/>
        <v>15</v>
      </c>
    </row>
    <row r="27" spans="4:8" ht="12.75">
      <c r="D27" s="84"/>
      <c r="E27" s="84"/>
      <c r="F27" s="84"/>
      <c r="G27" s="84"/>
      <c r="H27" s="84"/>
    </row>
    <row r="29" spans="2:7" ht="15">
      <c r="B29" s="53" t="s">
        <v>35</v>
      </c>
      <c r="G29" s="63" t="s">
        <v>13</v>
      </c>
    </row>
    <row r="30" spans="4:6" ht="15">
      <c r="D30" s="63"/>
      <c r="E30" s="64"/>
      <c r="F30" s="65"/>
    </row>
    <row r="31" spans="3:5" ht="15" customHeight="1">
      <c r="C31" s="43"/>
      <c r="D31" s="63"/>
      <c r="E31" s="64"/>
    </row>
    <row r="32" ht="15" customHeight="1"/>
    <row r="33" ht="15" customHeight="1"/>
    <row r="34" ht="15" customHeight="1"/>
    <row r="35" ht="15" customHeight="1"/>
    <row r="36" spans="2:9" ht="15" customHeight="1">
      <c r="B36" s="92"/>
      <c r="C36" s="72"/>
      <c r="D36" s="132"/>
      <c r="E36" s="132"/>
      <c r="F36" s="132"/>
      <c r="G36" s="132"/>
      <c r="H36" s="132"/>
      <c r="I36" s="132"/>
    </row>
    <row r="37" spans="2:9" ht="15" customHeight="1">
      <c r="B37" s="92"/>
      <c r="C37" s="228" t="s">
        <v>24</v>
      </c>
      <c r="D37" s="228"/>
      <c r="E37" s="132"/>
      <c r="F37" s="226" t="s">
        <v>9</v>
      </c>
      <c r="G37" s="226"/>
      <c r="H37" s="226"/>
      <c r="I37" s="132"/>
    </row>
    <row r="38" spans="2:9" ht="15" customHeight="1" thickBot="1">
      <c r="B38" s="92"/>
      <c r="E38" s="132"/>
      <c r="F38" s="132"/>
      <c r="G38" s="132"/>
      <c r="H38" s="132"/>
      <c r="I38" s="132"/>
    </row>
    <row r="39" spans="2:10" ht="15" customHeight="1" thickBot="1">
      <c r="B39" s="141" t="s">
        <v>5</v>
      </c>
      <c r="C39" s="38" t="s">
        <v>3</v>
      </c>
      <c r="D39" s="54">
        <v>1</v>
      </c>
      <c r="E39" s="55">
        <v>2</v>
      </c>
      <c r="F39" s="55">
        <v>3</v>
      </c>
      <c r="G39" s="55">
        <v>4</v>
      </c>
      <c r="H39" s="56">
        <v>5</v>
      </c>
      <c r="I39" s="46" t="s">
        <v>6</v>
      </c>
      <c r="J39" s="140" t="s">
        <v>8</v>
      </c>
    </row>
    <row r="40" spans="2:10" ht="15" customHeight="1">
      <c r="B40" s="134" t="s">
        <v>11</v>
      </c>
      <c r="C40" s="201" t="s">
        <v>72</v>
      </c>
      <c r="D40" s="183">
        <v>0.0025810185185185185</v>
      </c>
      <c r="E40" s="136">
        <v>0.002361111111111111</v>
      </c>
      <c r="F40" s="136">
        <v>0.002673611111111111</v>
      </c>
      <c r="G40" s="136"/>
      <c r="H40" s="142"/>
      <c r="I40" s="184">
        <f>LARGE(D40:H40,1)+LARGE(D40:H40,2)</f>
        <v>0.00525462962962963</v>
      </c>
      <c r="J40" s="144"/>
    </row>
    <row r="41" spans="2:10" ht="15" customHeight="1">
      <c r="B41" s="137" t="s">
        <v>19</v>
      </c>
      <c r="C41" s="41" t="s">
        <v>72</v>
      </c>
      <c r="D41" s="78">
        <v>2.3148148148148147E-05</v>
      </c>
      <c r="E41" s="79">
        <v>0.0022569444444444447</v>
      </c>
      <c r="F41" s="79">
        <v>0.001550925925925926</v>
      </c>
      <c r="G41" s="79"/>
      <c r="H41" s="80"/>
      <c r="I41" s="81">
        <f>LARGE(D41:H41,1)+LARGE(D41:H41,2)</f>
        <v>0.0038078703703703707</v>
      </c>
      <c r="J41" s="145"/>
    </row>
    <row r="42" spans="2:10" ht="15" customHeight="1" thickBot="1">
      <c r="B42" s="137" t="s">
        <v>17</v>
      </c>
      <c r="C42" s="40" t="s">
        <v>72</v>
      </c>
      <c r="D42" s="78">
        <v>0.0010532407407407407</v>
      </c>
      <c r="E42" s="79">
        <v>0.0018055555555555557</v>
      </c>
      <c r="F42" s="79">
        <v>0.001712962962962963</v>
      </c>
      <c r="G42" s="79"/>
      <c r="H42" s="80"/>
      <c r="I42" s="81">
        <f>LARGE(D42:H42,1)+LARGE(D42:H42,2)</f>
        <v>0.003518518518518519</v>
      </c>
      <c r="J42" s="145"/>
    </row>
    <row r="43" spans="2:10" ht="15" customHeight="1" thickBot="1">
      <c r="B43" s="138"/>
      <c r="C43" s="139"/>
      <c r="D43" s="139"/>
      <c r="E43" s="139"/>
      <c r="F43" s="139"/>
      <c r="G43" s="139"/>
      <c r="H43" s="133" t="s">
        <v>25</v>
      </c>
      <c r="I43" s="143">
        <f>SUM(I40:I42)</f>
        <v>0.01258101851851852</v>
      </c>
      <c r="J43" s="146">
        <v>1</v>
      </c>
    </row>
    <row r="44" spans="2:10" ht="15" customHeight="1">
      <c r="B44" s="137" t="s">
        <v>18</v>
      </c>
      <c r="C44" s="116" t="s">
        <v>51</v>
      </c>
      <c r="D44" s="78">
        <v>0.001990740740740741</v>
      </c>
      <c r="E44" s="79">
        <v>0.0020486111111111113</v>
      </c>
      <c r="F44" s="79">
        <v>0.0017592592592592592</v>
      </c>
      <c r="G44" s="79"/>
      <c r="H44" s="80"/>
      <c r="I44" s="81">
        <f>LARGE(D44:H44,1)+LARGE(D44:H44,2)</f>
        <v>0.004039351851851852</v>
      </c>
      <c r="J44" s="144"/>
    </row>
    <row r="45" spans="2:10" ht="15" customHeight="1">
      <c r="B45" s="137" t="s">
        <v>50</v>
      </c>
      <c r="C45" s="39" t="s">
        <v>51</v>
      </c>
      <c r="D45" s="78">
        <v>0.0011458333333333333</v>
      </c>
      <c r="E45" s="79">
        <v>0.0015856481481481479</v>
      </c>
      <c r="F45" s="79">
        <v>0.0015277777777777779</v>
      </c>
      <c r="G45" s="79"/>
      <c r="H45" s="80"/>
      <c r="I45" s="81">
        <f>LARGE(D45:H45,1)+LARGE(D45:H45,2)</f>
        <v>0.0031134259259259257</v>
      </c>
      <c r="J45" s="145"/>
    </row>
    <row r="46" spans="2:10" ht="15" customHeight="1" thickBot="1">
      <c r="B46" s="137" t="s">
        <v>14</v>
      </c>
      <c r="C46" s="39" t="s">
        <v>51</v>
      </c>
      <c r="D46" s="78">
        <v>0.0009837962962962964</v>
      </c>
      <c r="E46" s="79">
        <v>0.001388888888888889</v>
      </c>
      <c r="F46" s="79">
        <v>0.0013541666666666667</v>
      </c>
      <c r="G46" s="79"/>
      <c r="H46" s="80"/>
      <c r="I46" s="81">
        <f>LARGE(D46:H46,1)+LARGE(D46:H46,2)</f>
        <v>0.002743055555555556</v>
      </c>
      <c r="J46" s="145"/>
    </row>
    <row r="47" spans="2:10" ht="15" customHeight="1" thickBot="1">
      <c r="B47" s="138"/>
      <c r="C47" s="139"/>
      <c r="D47" s="139"/>
      <c r="E47" s="139"/>
      <c r="F47" s="139"/>
      <c r="G47" s="139"/>
      <c r="H47" s="133" t="s">
        <v>25</v>
      </c>
      <c r="I47" s="143">
        <f>SUM(I44:I46)</f>
        <v>0.009895833333333333</v>
      </c>
      <c r="J47" s="146">
        <v>2</v>
      </c>
    </row>
    <row r="48" spans="2:10" ht="15" customHeight="1">
      <c r="B48" s="137" t="s">
        <v>41</v>
      </c>
      <c r="C48" s="40" t="s">
        <v>12</v>
      </c>
      <c r="D48" s="78">
        <v>0.0005208333333333333</v>
      </c>
      <c r="E48" s="79">
        <v>0.00048611111111111104</v>
      </c>
      <c r="F48" s="79">
        <v>0.00047453703703703704</v>
      </c>
      <c r="G48" s="79"/>
      <c r="H48" s="80"/>
      <c r="I48" s="81">
        <f>LARGE(D48:H48,1)+LARGE(D48:H48,2)</f>
        <v>0.0010069444444444444</v>
      </c>
      <c r="J48" s="144"/>
    </row>
    <row r="49" spans="2:10" ht="15" customHeight="1">
      <c r="B49" s="137" t="s">
        <v>43</v>
      </c>
      <c r="C49" s="40" t="s">
        <v>12</v>
      </c>
      <c r="D49" s="78">
        <v>0.0004398148148148148</v>
      </c>
      <c r="E49" s="79">
        <v>0.0003356481481481481</v>
      </c>
      <c r="F49" s="79">
        <v>0.00030092592592592595</v>
      </c>
      <c r="G49" s="79"/>
      <c r="H49" s="80"/>
      <c r="I49" s="81">
        <f>LARGE(D49:H49,1)+LARGE(D49:H49,2)</f>
        <v>0.0007754629629629629</v>
      </c>
      <c r="J49" s="145"/>
    </row>
    <row r="50" spans="2:10" ht="15" customHeight="1" thickBot="1">
      <c r="B50" s="137" t="s">
        <v>40</v>
      </c>
      <c r="C50" s="40" t="s">
        <v>12</v>
      </c>
      <c r="D50" s="78">
        <v>0.0002662037037037037</v>
      </c>
      <c r="E50" s="79">
        <v>0.00024305555555555552</v>
      </c>
      <c r="F50" s="79">
        <v>0.0004166666666666667</v>
      </c>
      <c r="G50" s="79"/>
      <c r="H50" s="80"/>
      <c r="I50" s="81">
        <f>LARGE(D50:H50,1)+LARGE(D50:H50,2)</f>
        <v>0.0006828703703703704</v>
      </c>
      <c r="J50" s="145"/>
    </row>
    <row r="51" spans="2:10" ht="15" customHeight="1" thickBot="1">
      <c r="B51" s="138"/>
      <c r="C51" s="139"/>
      <c r="D51" s="148"/>
      <c r="E51" s="148"/>
      <c r="F51" s="148"/>
      <c r="G51" s="148"/>
      <c r="H51" s="133" t="s">
        <v>25</v>
      </c>
      <c r="I51" s="143">
        <f>SUM(I48:I50)</f>
        <v>0.002465277777777778</v>
      </c>
      <c r="J51" s="146">
        <v>3</v>
      </c>
    </row>
    <row r="52" spans="2:10" ht="15" customHeight="1">
      <c r="B52" s="134"/>
      <c r="C52" s="181"/>
      <c r="D52" s="183"/>
      <c r="E52" s="136"/>
      <c r="F52" s="136"/>
      <c r="G52" s="136"/>
      <c r="H52" s="142"/>
      <c r="I52" s="184"/>
      <c r="J52" s="144"/>
    </row>
    <row r="53" spans="2:10" ht="15" customHeight="1">
      <c r="B53" s="137"/>
      <c r="C53" s="39"/>
      <c r="D53" s="78"/>
      <c r="E53" s="79"/>
      <c r="F53" s="79"/>
      <c r="G53" s="79"/>
      <c r="H53" s="80"/>
      <c r="I53" s="81"/>
      <c r="J53" s="145"/>
    </row>
    <row r="54" spans="2:10" ht="15" customHeight="1" thickBot="1">
      <c r="B54" s="137"/>
      <c r="C54" s="203"/>
      <c r="D54" s="78"/>
      <c r="E54" s="79"/>
      <c r="F54" s="79"/>
      <c r="G54" s="79"/>
      <c r="H54" s="96"/>
      <c r="I54" s="83"/>
      <c r="J54" s="145"/>
    </row>
    <row r="55" spans="2:10" ht="15" customHeight="1" thickBot="1">
      <c r="B55" s="138"/>
      <c r="C55" s="139"/>
      <c r="D55" s="139"/>
      <c r="E55" s="139"/>
      <c r="F55" s="139"/>
      <c r="G55" s="139"/>
      <c r="H55" s="133" t="s">
        <v>25</v>
      </c>
      <c r="I55" s="143">
        <f>SUM(I52:I54)</f>
        <v>0</v>
      </c>
      <c r="J55" s="146">
        <v>4</v>
      </c>
    </row>
    <row r="56" ht="15" customHeight="1"/>
    <row r="57" ht="15" customHeight="1"/>
    <row r="58" spans="2:7" ht="15" customHeight="1">
      <c r="B58" s="53" t="s">
        <v>35</v>
      </c>
      <c r="G58" s="63" t="s">
        <v>13</v>
      </c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5">
    <mergeCell ref="C3:E3"/>
    <mergeCell ref="A1:I1"/>
    <mergeCell ref="A2:I2"/>
    <mergeCell ref="C37:D37"/>
    <mergeCell ref="F37:H3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120" verticalDpi="120" orientation="landscape" paperSize="9" r:id="rId1"/>
  <ignoredErrors>
    <ignoredError sqref="I43 I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7.140625" style="0" customWidth="1"/>
    <col min="4" max="8" width="7.7109375" style="0" customWidth="1"/>
    <col min="9" max="9" width="12.8515625" style="0" bestFit="1" customWidth="1"/>
  </cols>
  <sheetData>
    <row r="1" spans="1:9" ht="15.75">
      <c r="A1" s="227" t="s">
        <v>33</v>
      </c>
      <c r="B1" s="227"/>
      <c r="C1" s="227"/>
      <c r="D1" s="227"/>
      <c r="E1" s="227"/>
      <c r="F1" s="227"/>
      <c r="G1" s="227"/>
      <c r="H1" s="227"/>
      <c r="I1" s="227"/>
    </row>
    <row r="2" spans="1:9" ht="15.75">
      <c r="A2" s="227"/>
      <c r="B2" s="227"/>
      <c r="C2" s="227"/>
      <c r="D2" s="227"/>
      <c r="E2" s="227"/>
      <c r="F2" s="227"/>
      <c r="G2" s="227"/>
      <c r="H2" s="227"/>
      <c r="I2" s="227"/>
    </row>
    <row r="3" spans="1:9" ht="15.75">
      <c r="A3" s="6"/>
      <c r="B3" s="6"/>
      <c r="C3" s="227" t="s">
        <v>32</v>
      </c>
      <c r="D3" s="227"/>
      <c r="E3" s="227"/>
      <c r="F3" s="6"/>
      <c r="G3" s="6"/>
      <c r="H3" s="6"/>
      <c r="I3" s="6"/>
    </row>
    <row r="4" spans="1:10" ht="12.75">
      <c r="A4" s="9"/>
      <c r="B4" s="67" t="s">
        <v>16</v>
      </c>
      <c r="C4" s="9"/>
      <c r="D4" s="9"/>
      <c r="E4" s="9"/>
      <c r="F4" s="9"/>
      <c r="G4" s="9"/>
      <c r="H4" s="97" t="s">
        <v>34</v>
      </c>
      <c r="I4" s="9"/>
      <c r="J4" s="10"/>
    </row>
    <row r="5" spans="1:9" ht="13.5" thickBot="1">
      <c r="A5" s="7"/>
      <c r="B5" s="7"/>
      <c r="C5" s="7"/>
      <c r="D5" s="7"/>
      <c r="E5" s="7"/>
      <c r="F5" s="7"/>
      <c r="G5" s="7"/>
      <c r="H5" s="7"/>
      <c r="I5" s="7"/>
    </row>
    <row r="6" spans="1:10" ht="16.5" thickBot="1">
      <c r="A6" s="5" t="s">
        <v>7</v>
      </c>
      <c r="B6" s="30" t="s">
        <v>5</v>
      </c>
      <c r="C6" s="20" t="s">
        <v>3</v>
      </c>
      <c r="D6" s="30">
        <v>1</v>
      </c>
      <c r="E6" s="26">
        <v>2</v>
      </c>
      <c r="F6" s="26">
        <v>3</v>
      </c>
      <c r="G6" s="26">
        <v>4</v>
      </c>
      <c r="H6" s="27">
        <v>5</v>
      </c>
      <c r="I6" s="5" t="s">
        <v>6</v>
      </c>
      <c r="J6" s="13" t="s">
        <v>8</v>
      </c>
    </row>
    <row r="7" spans="1:10" ht="15">
      <c r="A7" s="25">
        <v>1</v>
      </c>
      <c r="B7" s="100" t="s">
        <v>50</v>
      </c>
      <c r="C7" s="101" t="s">
        <v>51</v>
      </c>
      <c r="D7" s="3">
        <v>0.00625</v>
      </c>
      <c r="E7" s="3">
        <v>0.006712962962962962</v>
      </c>
      <c r="F7" s="29">
        <v>0.006087962962962964</v>
      </c>
      <c r="G7" s="29"/>
      <c r="H7" s="31"/>
      <c r="I7" s="32">
        <f aca="true" t="shared" si="0" ref="I7:I21">LARGE(D7:H7,1)+LARGE(D7:H7,2)</f>
        <v>0.012962962962962963</v>
      </c>
      <c r="J7" s="33">
        <f aca="true" t="shared" si="1" ref="J7:J21">RANK(I7,I$7:I$21,0)</f>
        <v>1</v>
      </c>
    </row>
    <row r="8" spans="1:10" ht="15">
      <c r="A8" s="25">
        <v>2</v>
      </c>
      <c r="B8" s="100" t="s">
        <v>19</v>
      </c>
      <c r="C8" s="101" t="s">
        <v>72</v>
      </c>
      <c r="D8" s="3">
        <v>0.003969907407407407</v>
      </c>
      <c r="E8" s="3">
        <v>0.004571759259259259</v>
      </c>
      <c r="F8" s="3">
        <v>0.004363425925925926</v>
      </c>
      <c r="G8" s="3"/>
      <c r="H8" s="4"/>
      <c r="I8" s="21">
        <f t="shared" si="0"/>
        <v>0.008935185185185185</v>
      </c>
      <c r="J8" s="17">
        <f t="shared" si="1"/>
        <v>2</v>
      </c>
    </row>
    <row r="9" spans="1:10" ht="15">
      <c r="A9" s="25">
        <v>3</v>
      </c>
      <c r="B9" s="100" t="s">
        <v>18</v>
      </c>
      <c r="C9" s="101" t="s">
        <v>51</v>
      </c>
      <c r="D9" s="3">
        <v>0.0045370370370370365</v>
      </c>
      <c r="E9" s="3">
        <v>0.0021064814814814813</v>
      </c>
      <c r="F9" s="3">
        <v>0.0004050925925925926</v>
      </c>
      <c r="G9" s="3"/>
      <c r="H9" s="4"/>
      <c r="I9" s="21">
        <f t="shared" si="0"/>
        <v>0.006643518518518517</v>
      </c>
      <c r="J9" s="17">
        <f t="shared" si="1"/>
        <v>3</v>
      </c>
    </row>
    <row r="10" spans="1:10" ht="15">
      <c r="A10" s="25">
        <v>4</v>
      </c>
      <c r="B10" s="100" t="s">
        <v>17</v>
      </c>
      <c r="C10" s="101" t="s">
        <v>72</v>
      </c>
      <c r="D10" s="3">
        <v>0.0008333333333333334</v>
      </c>
      <c r="E10" s="3">
        <v>0.004340277777777778</v>
      </c>
      <c r="F10" s="3">
        <v>9.259259259259259E-05</v>
      </c>
      <c r="G10" s="3"/>
      <c r="H10" s="4"/>
      <c r="I10" s="21">
        <f t="shared" si="0"/>
        <v>0.0051736111111111115</v>
      </c>
      <c r="J10" s="17">
        <f t="shared" si="1"/>
        <v>4</v>
      </c>
    </row>
    <row r="11" spans="1:10" ht="15">
      <c r="A11" s="25">
        <v>5</v>
      </c>
      <c r="B11" s="100" t="s">
        <v>14</v>
      </c>
      <c r="C11" s="185" t="s">
        <v>51</v>
      </c>
      <c r="D11" s="3">
        <v>0.0022685185185185182</v>
      </c>
      <c r="E11" s="3">
        <v>0.0023958333333333336</v>
      </c>
      <c r="F11" s="3">
        <v>0.00037037037037037035</v>
      </c>
      <c r="G11" s="3"/>
      <c r="H11" s="4"/>
      <c r="I11" s="21">
        <f t="shared" si="0"/>
        <v>0.004664351851851852</v>
      </c>
      <c r="J11" s="17">
        <f t="shared" si="1"/>
        <v>5</v>
      </c>
    </row>
    <row r="12" spans="1:10" ht="15">
      <c r="A12" s="25">
        <v>6</v>
      </c>
      <c r="B12" s="100" t="s">
        <v>38</v>
      </c>
      <c r="C12" s="102" t="s">
        <v>36</v>
      </c>
      <c r="D12" s="23">
        <v>0.00125</v>
      </c>
      <c r="E12" s="3">
        <v>0.0012037037037037038</v>
      </c>
      <c r="F12" s="3">
        <v>0.0010648148148148147</v>
      </c>
      <c r="G12" s="3"/>
      <c r="H12" s="4"/>
      <c r="I12" s="21">
        <f t="shared" si="0"/>
        <v>0.0024537037037037036</v>
      </c>
      <c r="J12" s="17">
        <f t="shared" si="1"/>
        <v>6</v>
      </c>
    </row>
    <row r="13" spans="1:10" ht="15">
      <c r="A13" s="25">
        <v>7</v>
      </c>
      <c r="B13" s="100" t="s">
        <v>39</v>
      </c>
      <c r="C13" s="102" t="s">
        <v>36</v>
      </c>
      <c r="D13" s="23">
        <v>0.0009490740740740741</v>
      </c>
      <c r="E13" s="3">
        <v>0.00048611111111111104</v>
      </c>
      <c r="F13" s="3">
        <v>0.0012384259259259258</v>
      </c>
      <c r="G13" s="3"/>
      <c r="H13" s="4"/>
      <c r="I13" s="21">
        <f t="shared" si="0"/>
        <v>0.0021874999999999998</v>
      </c>
      <c r="J13" s="17">
        <f t="shared" si="1"/>
        <v>7</v>
      </c>
    </row>
    <row r="14" spans="1:10" ht="15">
      <c r="A14" s="25">
        <v>8</v>
      </c>
      <c r="B14" s="103" t="s">
        <v>37</v>
      </c>
      <c r="C14" s="200" t="s">
        <v>36</v>
      </c>
      <c r="D14" s="23">
        <v>0.0011226851851851851</v>
      </c>
      <c r="E14" s="3">
        <v>0.0006018518518518519</v>
      </c>
      <c r="F14" s="3">
        <v>0.0010300925925925926</v>
      </c>
      <c r="G14" s="3"/>
      <c r="H14" s="4"/>
      <c r="I14" s="21">
        <f t="shared" si="0"/>
        <v>0.0021527777777777778</v>
      </c>
      <c r="J14" s="17">
        <f t="shared" si="1"/>
        <v>8</v>
      </c>
    </row>
    <row r="15" spans="1:10" ht="15">
      <c r="A15" s="25">
        <v>9</v>
      </c>
      <c r="B15" s="103" t="s">
        <v>70</v>
      </c>
      <c r="C15" s="104" t="s">
        <v>36</v>
      </c>
      <c r="D15" s="23">
        <v>0.000787037037037037</v>
      </c>
      <c r="E15" s="3">
        <v>0.0010648148148148147</v>
      </c>
      <c r="F15" s="3">
        <v>0.0010300925925925926</v>
      </c>
      <c r="G15" s="3"/>
      <c r="H15" s="4"/>
      <c r="I15" s="21">
        <f t="shared" si="0"/>
        <v>0.0020949074074074073</v>
      </c>
      <c r="J15" s="17">
        <f t="shared" si="1"/>
        <v>9</v>
      </c>
    </row>
    <row r="16" spans="1:10" ht="15">
      <c r="A16" s="25">
        <v>10</v>
      </c>
      <c r="B16" s="103" t="s">
        <v>20</v>
      </c>
      <c r="C16" s="104" t="s">
        <v>72</v>
      </c>
      <c r="D16" s="23">
        <v>0</v>
      </c>
      <c r="E16" s="3">
        <v>0</v>
      </c>
      <c r="F16" s="3">
        <v>3.472222222222222E-05</v>
      </c>
      <c r="G16" s="3"/>
      <c r="H16" s="4"/>
      <c r="I16" s="21">
        <f t="shared" si="0"/>
        <v>3.472222222222222E-05</v>
      </c>
      <c r="J16" s="17">
        <f t="shared" si="1"/>
        <v>10</v>
      </c>
    </row>
    <row r="17" spans="1:10" ht="15">
      <c r="A17" s="25">
        <v>11</v>
      </c>
      <c r="B17" s="103" t="s">
        <v>31</v>
      </c>
      <c r="C17" s="104" t="s">
        <v>12</v>
      </c>
      <c r="D17" s="23">
        <v>0</v>
      </c>
      <c r="E17" s="3">
        <v>0</v>
      </c>
      <c r="F17" s="3">
        <v>0</v>
      </c>
      <c r="G17" s="3"/>
      <c r="H17" s="4"/>
      <c r="I17" s="21">
        <f t="shared" si="0"/>
        <v>0</v>
      </c>
      <c r="J17" s="17">
        <f t="shared" si="1"/>
        <v>11</v>
      </c>
    </row>
    <row r="18" spans="1:10" ht="15">
      <c r="A18" s="25">
        <v>12</v>
      </c>
      <c r="B18" s="103"/>
      <c r="C18" s="104"/>
      <c r="D18" s="23">
        <v>0</v>
      </c>
      <c r="E18" s="3">
        <v>0</v>
      </c>
      <c r="F18" s="3"/>
      <c r="G18" s="3"/>
      <c r="H18" s="4"/>
      <c r="I18" s="21">
        <f t="shared" si="0"/>
        <v>0</v>
      </c>
      <c r="J18" s="17">
        <f t="shared" si="1"/>
        <v>11</v>
      </c>
    </row>
    <row r="19" spans="1:10" ht="15">
      <c r="A19" s="25">
        <v>13</v>
      </c>
      <c r="B19" s="103"/>
      <c r="C19" s="104"/>
      <c r="D19" s="23">
        <v>0</v>
      </c>
      <c r="E19" s="3">
        <v>0</v>
      </c>
      <c r="F19" s="3"/>
      <c r="G19" s="3"/>
      <c r="H19" s="4"/>
      <c r="I19" s="21">
        <f t="shared" si="0"/>
        <v>0</v>
      </c>
      <c r="J19" s="17">
        <f t="shared" si="1"/>
        <v>11</v>
      </c>
    </row>
    <row r="20" spans="1:10" ht="15">
      <c r="A20" s="25">
        <v>14</v>
      </c>
      <c r="B20" s="103"/>
      <c r="C20" s="104"/>
      <c r="D20" s="23">
        <v>0</v>
      </c>
      <c r="E20" s="3">
        <v>0</v>
      </c>
      <c r="F20" s="3"/>
      <c r="G20" s="3"/>
      <c r="H20" s="4"/>
      <c r="I20" s="21">
        <f t="shared" si="0"/>
        <v>0</v>
      </c>
      <c r="J20" s="17">
        <f t="shared" si="1"/>
        <v>11</v>
      </c>
    </row>
    <row r="21" spans="1:10" ht="15.75" thickBot="1">
      <c r="A21" s="204">
        <v>15</v>
      </c>
      <c r="B21" s="105"/>
      <c r="C21" s="86"/>
      <c r="D21" s="24">
        <v>0</v>
      </c>
      <c r="E21" s="22">
        <v>0</v>
      </c>
      <c r="F21" s="22"/>
      <c r="G21" s="22"/>
      <c r="H21" s="28"/>
      <c r="I21" s="34">
        <f t="shared" si="0"/>
        <v>0</v>
      </c>
      <c r="J21" s="205">
        <f t="shared" si="1"/>
        <v>11</v>
      </c>
    </row>
    <row r="23" spans="4:6" ht="15">
      <c r="D23" s="14"/>
      <c r="E23" s="12"/>
      <c r="F23" s="11"/>
    </row>
    <row r="24" spans="2:7" ht="15">
      <c r="B24" s="53" t="s">
        <v>35</v>
      </c>
      <c r="C24" s="15"/>
      <c r="D24" s="14"/>
      <c r="E24" s="12"/>
      <c r="G24" s="14" t="s">
        <v>13</v>
      </c>
    </row>
    <row r="25" spans="3:5" ht="15">
      <c r="C25" s="15"/>
      <c r="D25" s="16"/>
      <c r="E25" s="11"/>
    </row>
    <row r="26" spans="4:5" ht="15" customHeight="1">
      <c r="D26" s="16"/>
      <c r="E26" s="11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spans="2:10" ht="15" customHeight="1">
      <c r="B41" s="92"/>
      <c r="C41" s="228" t="s">
        <v>24</v>
      </c>
      <c r="D41" s="228"/>
      <c r="E41" s="132"/>
      <c r="F41" s="227" t="s">
        <v>32</v>
      </c>
      <c r="G41" s="227"/>
      <c r="H41" s="227"/>
      <c r="I41" s="132"/>
      <c r="J41" s="45"/>
    </row>
    <row r="42" spans="2:10" ht="15" customHeight="1" thickBot="1">
      <c r="B42" s="92"/>
      <c r="C42" s="45"/>
      <c r="D42" s="45"/>
      <c r="E42" s="132"/>
      <c r="F42" s="132"/>
      <c r="G42" s="132"/>
      <c r="H42" s="132"/>
      <c r="I42" s="132"/>
      <c r="J42" s="45"/>
    </row>
    <row r="43" spans="2:10" ht="15" customHeight="1" thickBot="1">
      <c r="B43" s="141" t="s">
        <v>5</v>
      </c>
      <c r="C43" s="38" t="s">
        <v>3</v>
      </c>
      <c r="D43" s="54">
        <v>1</v>
      </c>
      <c r="E43" s="55">
        <v>2</v>
      </c>
      <c r="F43" s="55">
        <v>3</v>
      </c>
      <c r="G43" s="55">
        <v>4</v>
      </c>
      <c r="H43" s="56">
        <v>5</v>
      </c>
      <c r="I43" s="46" t="s">
        <v>6</v>
      </c>
      <c r="J43" s="140" t="s">
        <v>8</v>
      </c>
    </row>
    <row r="44" spans="2:10" ht="15" customHeight="1">
      <c r="B44" s="100" t="s">
        <v>50</v>
      </c>
      <c r="C44" s="101" t="s">
        <v>51</v>
      </c>
      <c r="D44" s="3">
        <v>0.00625</v>
      </c>
      <c r="E44" s="3">
        <v>0.006712962962962962</v>
      </c>
      <c r="F44" s="29">
        <v>0.006087962962962964</v>
      </c>
      <c r="G44" s="29"/>
      <c r="H44" s="31"/>
      <c r="I44" s="32">
        <f>LARGE(D44:H44,1)+LARGE(D44:H44,2)</f>
        <v>0.012962962962962963</v>
      </c>
      <c r="J44" s="186"/>
    </row>
    <row r="45" spans="2:10" ht="15" customHeight="1">
      <c r="B45" s="100" t="s">
        <v>18</v>
      </c>
      <c r="C45" s="101" t="s">
        <v>51</v>
      </c>
      <c r="D45" s="3">
        <v>0.0045370370370370365</v>
      </c>
      <c r="E45" s="3">
        <v>0.0021064814814814813</v>
      </c>
      <c r="F45" s="3">
        <v>0.0004050925925925926</v>
      </c>
      <c r="G45" s="3"/>
      <c r="H45" s="4"/>
      <c r="I45" s="21">
        <f>LARGE(D45:H45,1)+LARGE(D45:H45,2)</f>
        <v>0.006643518518518517</v>
      </c>
      <c r="J45" s="187"/>
    </row>
    <row r="46" spans="2:10" ht="15" customHeight="1" thickBot="1">
      <c r="B46" s="100" t="s">
        <v>14</v>
      </c>
      <c r="C46" s="185" t="s">
        <v>51</v>
      </c>
      <c r="D46" s="3">
        <v>0.0022685185185185182</v>
      </c>
      <c r="E46" s="3">
        <v>0.0023958333333333336</v>
      </c>
      <c r="F46" s="3">
        <v>0.00037037037037037035</v>
      </c>
      <c r="G46" s="3"/>
      <c r="H46" s="4"/>
      <c r="I46" s="21">
        <f>LARGE(D46:H46,1)+LARGE(D46:H46,2)</f>
        <v>0.004664351851851852</v>
      </c>
      <c r="J46" s="187"/>
    </row>
    <row r="47" spans="2:10" ht="15" customHeight="1" thickBot="1">
      <c r="B47" s="138"/>
      <c r="C47" s="139"/>
      <c r="D47" s="139"/>
      <c r="E47" s="139"/>
      <c r="F47" s="139"/>
      <c r="G47" s="139"/>
      <c r="H47" s="133" t="s">
        <v>25</v>
      </c>
      <c r="I47" s="189">
        <f>SUM(I44:I46)</f>
        <v>0.024270833333333332</v>
      </c>
      <c r="J47" s="146">
        <v>1</v>
      </c>
    </row>
    <row r="48" spans="2:10" ht="15" customHeight="1">
      <c r="B48" s="100" t="s">
        <v>19</v>
      </c>
      <c r="C48" s="101" t="s">
        <v>72</v>
      </c>
      <c r="D48" s="3">
        <v>0.003969907407407407</v>
      </c>
      <c r="E48" s="3">
        <v>0.004571759259259259</v>
      </c>
      <c r="F48" s="3">
        <v>0.004363425925925926</v>
      </c>
      <c r="G48" s="3"/>
      <c r="H48" s="4"/>
      <c r="I48" s="21">
        <f>LARGE(D48:H48,1)+LARGE(D48:H48,2)</f>
        <v>0.008935185185185185</v>
      </c>
      <c r="J48" s="144"/>
    </row>
    <row r="49" spans="2:10" ht="15" customHeight="1">
      <c r="B49" s="100" t="s">
        <v>17</v>
      </c>
      <c r="C49" s="101" t="s">
        <v>72</v>
      </c>
      <c r="D49" s="3">
        <v>0.0008333333333333334</v>
      </c>
      <c r="E49" s="3">
        <v>0.004340277777777778</v>
      </c>
      <c r="F49" s="3">
        <v>9.259259259259259E-05</v>
      </c>
      <c r="G49" s="3"/>
      <c r="H49" s="4"/>
      <c r="I49" s="21">
        <f>LARGE(D49:H49,1)+LARGE(D49:H49,2)</f>
        <v>0.0051736111111111115</v>
      </c>
      <c r="J49" s="145"/>
    </row>
    <row r="50" spans="2:10" ht="15" customHeight="1" thickBot="1">
      <c r="B50" s="100" t="s">
        <v>20</v>
      </c>
      <c r="C50" s="101" t="s">
        <v>72</v>
      </c>
      <c r="D50" s="23">
        <v>0</v>
      </c>
      <c r="E50" s="3">
        <v>0</v>
      </c>
      <c r="F50" s="3">
        <v>3.472222222222222E-05</v>
      </c>
      <c r="G50" s="3"/>
      <c r="H50" s="4"/>
      <c r="I50" s="21">
        <f>LARGE(D50:H50,1)+LARGE(D50:H50,2)</f>
        <v>3.472222222222222E-05</v>
      </c>
      <c r="J50" s="145"/>
    </row>
    <row r="51" spans="2:10" ht="15" customHeight="1" thickBot="1">
      <c r="B51" s="138"/>
      <c r="C51" s="139"/>
      <c r="D51" s="139"/>
      <c r="E51" s="139"/>
      <c r="F51" s="139"/>
      <c r="G51" s="139"/>
      <c r="H51" s="133" t="s">
        <v>25</v>
      </c>
      <c r="I51" s="143">
        <f>SUM(I48:I50)</f>
        <v>0.014143518518518519</v>
      </c>
      <c r="J51" s="146">
        <v>2</v>
      </c>
    </row>
    <row r="52" spans="2:10" ht="15" customHeight="1">
      <c r="B52" s="100" t="s">
        <v>38</v>
      </c>
      <c r="C52" s="102" t="s">
        <v>36</v>
      </c>
      <c r="D52" s="23">
        <v>0.00125</v>
      </c>
      <c r="E52" s="3">
        <v>0.0012037037037037038</v>
      </c>
      <c r="F52" s="3">
        <v>0.0010648148148148147</v>
      </c>
      <c r="G52" s="3"/>
      <c r="H52" s="4"/>
      <c r="I52" s="21">
        <f>LARGE(D52:H52,1)+LARGE(D52:H52,2)</f>
        <v>0.0024537037037037036</v>
      </c>
      <c r="J52" s="188"/>
    </row>
    <row r="53" spans="2:10" ht="15" customHeight="1">
      <c r="B53" s="100" t="s">
        <v>39</v>
      </c>
      <c r="C53" s="102" t="s">
        <v>36</v>
      </c>
      <c r="D53" s="23">
        <v>0.0009490740740740741</v>
      </c>
      <c r="E53" s="3">
        <v>0.00048611111111111104</v>
      </c>
      <c r="F53" s="3">
        <v>0.0012384259259259258</v>
      </c>
      <c r="G53" s="3"/>
      <c r="H53" s="4"/>
      <c r="I53" s="21">
        <f>LARGE(D53:H53,1)+LARGE(D53:H53,2)</f>
        <v>0.0021874999999999998</v>
      </c>
      <c r="J53" s="147"/>
    </row>
    <row r="54" spans="2:10" ht="15" customHeight="1" thickBot="1">
      <c r="B54" s="100" t="s">
        <v>37</v>
      </c>
      <c r="C54" s="102" t="s">
        <v>36</v>
      </c>
      <c r="D54" s="23">
        <v>0.0011226851851851851</v>
      </c>
      <c r="E54" s="3">
        <v>0.0006018518518518519</v>
      </c>
      <c r="F54" s="3">
        <v>0.0010300925925925926</v>
      </c>
      <c r="G54" s="3"/>
      <c r="H54" s="4"/>
      <c r="I54" s="21">
        <f>LARGE(D54:H54,1)+LARGE(D54:H54,2)</f>
        <v>0.0021527777777777778</v>
      </c>
      <c r="J54" s="145"/>
    </row>
    <row r="55" spans="2:10" ht="15" customHeight="1" thickBot="1">
      <c r="B55" s="138"/>
      <c r="C55" s="139"/>
      <c r="D55" s="148"/>
      <c r="E55" s="148"/>
      <c r="F55" s="148"/>
      <c r="G55" s="148"/>
      <c r="H55" s="133" t="s">
        <v>25</v>
      </c>
      <c r="I55" s="189">
        <f>SUM(I52:I54)</f>
        <v>0.006793981481481481</v>
      </c>
      <c r="J55" s="146">
        <v>3</v>
      </c>
    </row>
    <row r="56" spans="2:10" ht="15" customHeight="1">
      <c r="B56" s="206"/>
      <c r="C56" s="210"/>
      <c r="D56" s="208"/>
      <c r="E56" s="135"/>
      <c r="F56" s="135"/>
      <c r="G56" s="135"/>
      <c r="H56" s="191"/>
      <c r="I56" s="193"/>
      <c r="J56" s="188"/>
    </row>
    <row r="57" spans="2:10" ht="15" customHeight="1">
      <c r="B57" s="202"/>
      <c r="C57" s="40"/>
      <c r="D57" s="209"/>
      <c r="E57" s="87"/>
      <c r="F57" s="87"/>
      <c r="G57" s="87"/>
      <c r="H57" s="192"/>
      <c r="I57" s="194"/>
      <c r="J57" s="147"/>
    </row>
    <row r="58" spans="2:10" ht="15" customHeight="1" thickBot="1">
      <c r="B58" s="207"/>
      <c r="C58" s="39"/>
      <c r="D58" s="23"/>
      <c r="E58" s="3"/>
      <c r="F58" s="3"/>
      <c r="G58" s="3"/>
      <c r="H58" s="190"/>
      <c r="I58" s="195"/>
      <c r="J58" s="145"/>
    </row>
    <row r="59" spans="2:10" ht="15" customHeight="1" thickBot="1">
      <c r="B59" s="138"/>
      <c r="C59" s="139"/>
      <c r="D59" s="148"/>
      <c r="E59" s="148"/>
      <c r="F59" s="148"/>
      <c r="G59" s="148"/>
      <c r="H59" s="133" t="s">
        <v>25</v>
      </c>
      <c r="I59" s="189">
        <f>SUM(I56:I58)</f>
        <v>0</v>
      </c>
      <c r="J59" s="146">
        <v>4</v>
      </c>
    </row>
    <row r="60" spans="2:10" ht="15" customHeight="1">
      <c r="B60" s="92"/>
      <c r="C60" s="131"/>
      <c r="D60" s="132"/>
      <c r="E60" s="132"/>
      <c r="F60" s="132"/>
      <c r="G60" s="132"/>
      <c r="H60" s="175"/>
      <c r="I60" s="176"/>
      <c r="J60" s="175"/>
    </row>
    <row r="61" spans="2:10" ht="15" customHeight="1">
      <c r="B61" s="92"/>
      <c r="C61" s="131"/>
      <c r="D61" s="132"/>
      <c r="E61" s="132"/>
      <c r="F61" s="132"/>
      <c r="G61" s="132"/>
      <c r="H61" s="175"/>
      <c r="I61" s="176"/>
      <c r="J61" s="175"/>
    </row>
    <row r="62" spans="2:10" ht="15" customHeight="1">
      <c r="B62" s="53" t="s">
        <v>35</v>
      </c>
      <c r="C62" s="45"/>
      <c r="D62" s="45"/>
      <c r="E62" s="45"/>
      <c r="F62" s="45"/>
      <c r="G62" s="63" t="s">
        <v>13</v>
      </c>
      <c r="H62" s="45"/>
      <c r="I62" s="45"/>
      <c r="J62" s="45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5">
    <mergeCell ref="A1:I1"/>
    <mergeCell ref="A2:I2"/>
    <mergeCell ref="C3:E3"/>
    <mergeCell ref="C41:D41"/>
    <mergeCell ref="F41:H41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  <ignoredErrors>
    <ignoredError sqref="I47 I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="75" zoomScaleNormal="75" zoomScalePageLayoutView="0" workbookViewId="0" topLeftCell="A1">
      <selection activeCell="P4" sqref="P4"/>
    </sheetView>
  </sheetViews>
  <sheetFormatPr defaultColWidth="9.140625" defaultRowHeight="12.75"/>
  <cols>
    <col min="1" max="1" width="4.140625" style="45" customWidth="1"/>
    <col min="2" max="2" width="25.7109375" style="51" customWidth="1"/>
    <col min="3" max="3" width="17.140625" style="45" customWidth="1"/>
    <col min="4" max="7" width="7.421875" style="45" customWidth="1"/>
    <col min="8" max="8" width="7.28125" style="45" customWidth="1"/>
    <col min="9" max="12" width="7.421875" style="45" customWidth="1"/>
    <col min="13" max="13" width="12.00390625" style="45" customWidth="1"/>
    <col min="14" max="14" width="8.57421875" style="45" customWidth="1"/>
    <col min="17" max="17" width="20.00390625" style="0" bestFit="1" customWidth="1"/>
    <col min="18" max="18" width="14.28125" style="0" bestFit="1" customWidth="1"/>
    <col min="19" max="27" width="7.421875" style="0" customWidth="1"/>
    <col min="28" max="28" width="13.00390625" style="0" bestFit="1" customWidth="1"/>
    <col min="29" max="29" width="6.8515625" style="0" bestFit="1" customWidth="1"/>
  </cols>
  <sheetData>
    <row r="1" spans="3:11" ht="15.75">
      <c r="C1" s="227" t="s">
        <v>33</v>
      </c>
      <c r="D1" s="227"/>
      <c r="E1" s="227"/>
      <c r="F1" s="227"/>
      <c r="G1" s="227"/>
      <c r="H1" s="227"/>
      <c r="I1" s="227"/>
      <c r="J1" s="227"/>
      <c r="K1" s="227"/>
    </row>
    <row r="2" spans="3:11" ht="15" customHeight="1">
      <c r="C2" s="227"/>
      <c r="D2" s="227"/>
      <c r="E2" s="227"/>
      <c r="F2" s="227"/>
      <c r="G2" s="227"/>
      <c r="H2" s="227"/>
      <c r="I2" s="227"/>
      <c r="J2" s="227"/>
      <c r="K2" s="227"/>
    </row>
    <row r="3" spans="3:13" ht="15.75">
      <c r="C3" s="35"/>
      <c r="D3" s="35"/>
      <c r="E3" s="226" t="s">
        <v>10</v>
      </c>
      <c r="F3" s="226"/>
      <c r="G3" s="226"/>
      <c r="H3" s="35"/>
      <c r="I3" s="35"/>
      <c r="J3" s="35"/>
      <c r="K3" s="35"/>
      <c r="M3" s="45" t="s">
        <v>4</v>
      </c>
    </row>
    <row r="4" spans="3:11" ht="13.5" customHeight="1">
      <c r="C4" s="36"/>
      <c r="D4" s="67" t="s">
        <v>16</v>
      </c>
      <c r="E4" s="36"/>
      <c r="F4" s="36"/>
      <c r="G4" s="36"/>
      <c r="H4" s="36"/>
      <c r="I4" s="36"/>
      <c r="J4" s="97" t="s">
        <v>34</v>
      </c>
      <c r="K4" s="36"/>
    </row>
    <row r="5" spans="1:12" ht="13.5" thickBot="1">
      <c r="A5" s="37"/>
      <c r="B5" s="52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4" ht="16.5" thickBot="1">
      <c r="A6" s="46" t="s">
        <v>7</v>
      </c>
      <c r="B6" s="119" t="s">
        <v>5</v>
      </c>
      <c r="C6" s="38" t="s">
        <v>3</v>
      </c>
      <c r="D6" s="108">
        <v>1</v>
      </c>
      <c r="E6" s="109">
        <v>2</v>
      </c>
      <c r="F6" s="109">
        <v>3</v>
      </c>
      <c r="G6" s="109">
        <v>4</v>
      </c>
      <c r="H6" s="110">
        <v>5</v>
      </c>
      <c r="I6" s="110">
        <v>6</v>
      </c>
      <c r="J6" s="110">
        <v>7</v>
      </c>
      <c r="K6" s="110">
        <v>8</v>
      </c>
      <c r="L6" s="111">
        <v>9</v>
      </c>
      <c r="M6" s="57" t="s">
        <v>6</v>
      </c>
      <c r="N6" s="46" t="s">
        <v>8</v>
      </c>
    </row>
    <row r="7" spans="1:14" ht="13.5" customHeight="1">
      <c r="A7" s="47">
        <v>1</v>
      </c>
      <c r="B7" s="69" t="s">
        <v>71</v>
      </c>
      <c r="C7" s="40" t="s">
        <v>55</v>
      </c>
      <c r="D7" s="118">
        <v>4.3</v>
      </c>
      <c r="E7" s="112">
        <v>11</v>
      </c>
      <c r="F7" s="112">
        <v>3</v>
      </c>
      <c r="G7" s="112">
        <v>17.6</v>
      </c>
      <c r="H7" s="112">
        <v>17.5</v>
      </c>
      <c r="I7" s="112">
        <v>7.9</v>
      </c>
      <c r="J7" s="112">
        <v>20.6</v>
      </c>
      <c r="K7" s="112">
        <v>19.9</v>
      </c>
      <c r="L7" s="113">
        <v>20.2</v>
      </c>
      <c r="M7" s="215">
        <f aca="true" t="shared" si="0" ref="M7:M39">LARGE(D7:L7,1)+LARGE(D7:L7,2)+LARGE(D7:L7,3)</f>
        <v>60.699999999999996</v>
      </c>
      <c r="N7" s="212">
        <f aca="true" t="shared" si="1" ref="N7:N39">RANK(M7,M$7:M$39,0)</f>
        <v>1</v>
      </c>
    </row>
    <row r="8" spans="1:14" ht="13.5" customHeight="1">
      <c r="A8" s="48">
        <v>2</v>
      </c>
      <c r="B8" s="70" t="s">
        <v>28</v>
      </c>
      <c r="C8" s="39" t="s">
        <v>29</v>
      </c>
      <c r="D8" s="58">
        <v>17.4</v>
      </c>
      <c r="E8" s="59">
        <v>17.5</v>
      </c>
      <c r="F8" s="59">
        <v>19.1</v>
      </c>
      <c r="G8" s="59">
        <v>6.4</v>
      </c>
      <c r="H8" s="59">
        <v>16.9</v>
      </c>
      <c r="I8" s="59">
        <v>15.7</v>
      </c>
      <c r="J8" s="59">
        <v>10.8</v>
      </c>
      <c r="K8" s="59">
        <v>8</v>
      </c>
      <c r="L8" s="106">
        <v>18.4</v>
      </c>
      <c r="M8" s="216">
        <f t="shared" si="0"/>
        <v>55</v>
      </c>
      <c r="N8" s="213">
        <f t="shared" si="1"/>
        <v>2</v>
      </c>
    </row>
    <row r="9" spans="1:14" ht="13.5" customHeight="1">
      <c r="A9" s="48">
        <v>3</v>
      </c>
      <c r="B9" s="70" t="s">
        <v>11</v>
      </c>
      <c r="C9" s="39" t="s">
        <v>72</v>
      </c>
      <c r="D9" s="58">
        <v>17.2</v>
      </c>
      <c r="E9" s="59">
        <v>17.7</v>
      </c>
      <c r="F9" s="59">
        <v>5.2</v>
      </c>
      <c r="G9" s="59">
        <v>16.8</v>
      </c>
      <c r="H9" s="59">
        <v>16.9</v>
      </c>
      <c r="I9" s="59">
        <v>17.8</v>
      </c>
      <c r="J9" s="59">
        <v>3.6</v>
      </c>
      <c r="K9" s="59">
        <v>17.8</v>
      </c>
      <c r="L9" s="106">
        <v>17.4</v>
      </c>
      <c r="M9" s="216">
        <f t="shared" si="0"/>
        <v>53.3</v>
      </c>
      <c r="N9" s="213">
        <f t="shared" si="1"/>
        <v>3</v>
      </c>
    </row>
    <row r="10" spans="1:14" ht="13.5" customHeight="1">
      <c r="A10" s="48">
        <v>4</v>
      </c>
      <c r="B10" s="70" t="s">
        <v>18</v>
      </c>
      <c r="C10" s="40" t="s">
        <v>51</v>
      </c>
      <c r="D10" s="58">
        <v>17.1</v>
      </c>
      <c r="E10" s="59">
        <v>17.3</v>
      </c>
      <c r="F10" s="59">
        <v>16.3</v>
      </c>
      <c r="G10" s="59">
        <v>16.3</v>
      </c>
      <c r="H10" s="59">
        <v>16.2</v>
      </c>
      <c r="I10" s="59">
        <v>15.5</v>
      </c>
      <c r="J10" s="59">
        <v>5</v>
      </c>
      <c r="K10" s="59">
        <v>14.8</v>
      </c>
      <c r="L10" s="106">
        <v>18.4</v>
      </c>
      <c r="M10" s="216">
        <f t="shared" si="0"/>
        <v>52.800000000000004</v>
      </c>
      <c r="N10" s="213">
        <f t="shared" si="1"/>
        <v>4</v>
      </c>
    </row>
    <row r="11" spans="1:14" ht="13.5" customHeight="1">
      <c r="A11" s="48">
        <v>5</v>
      </c>
      <c r="B11" s="70" t="s">
        <v>50</v>
      </c>
      <c r="C11" s="40" t="s">
        <v>51</v>
      </c>
      <c r="D11" s="58">
        <v>14.8</v>
      </c>
      <c r="E11" s="59">
        <v>4.5</v>
      </c>
      <c r="F11" s="59">
        <v>12.5</v>
      </c>
      <c r="G11" s="59">
        <v>3</v>
      </c>
      <c r="H11" s="59">
        <v>15.4</v>
      </c>
      <c r="I11" s="59">
        <v>16.3</v>
      </c>
      <c r="J11" s="59">
        <v>19.1</v>
      </c>
      <c r="K11" s="59">
        <v>10.2</v>
      </c>
      <c r="L11" s="106">
        <v>16.9</v>
      </c>
      <c r="M11" s="216">
        <f t="shared" si="0"/>
        <v>52.3</v>
      </c>
      <c r="N11" s="213">
        <f t="shared" si="1"/>
        <v>5</v>
      </c>
    </row>
    <row r="12" spans="1:14" ht="13.5" customHeight="1">
      <c r="A12" s="48">
        <v>6</v>
      </c>
      <c r="B12" s="70" t="s">
        <v>61</v>
      </c>
      <c r="C12" s="39" t="s">
        <v>29</v>
      </c>
      <c r="D12" s="58">
        <v>3.7</v>
      </c>
      <c r="E12" s="59">
        <v>12.1</v>
      </c>
      <c r="F12" s="59">
        <v>3.8</v>
      </c>
      <c r="G12" s="59">
        <v>15</v>
      </c>
      <c r="H12" s="59">
        <v>16.5</v>
      </c>
      <c r="I12" s="59">
        <v>18</v>
      </c>
      <c r="J12" s="59">
        <v>16.3</v>
      </c>
      <c r="K12" s="59">
        <v>17.2</v>
      </c>
      <c r="L12" s="106">
        <v>9.1</v>
      </c>
      <c r="M12" s="216">
        <f t="shared" si="0"/>
        <v>51.7</v>
      </c>
      <c r="N12" s="213">
        <f t="shared" si="1"/>
        <v>6</v>
      </c>
    </row>
    <row r="13" spans="1:14" ht="13.5" customHeight="1">
      <c r="A13" s="48">
        <v>7</v>
      </c>
      <c r="B13" s="70" t="s">
        <v>56</v>
      </c>
      <c r="C13" s="40" t="s">
        <v>55</v>
      </c>
      <c r="D13" s="58">
        <v>16.7</v>
      </c>
      <c r="E13" s="59">
        <v>16.8</v>
      </c>
      <c r="F13" s="59">
        <v>14.8</v>
      </c>
      <c r="G13" s="59">
        <v>16.4</v>
      </c>
      <c r="H13" s="59">
        <v>12.9</v>
      </c>
      <c r="I13" s="59">
        <v>15.2</v>
      </c>
      <c r="J13" s="59">
        <v>14.8</v>
      </c>
      <c r="K13" s="59">
        <v>13.2</v>
      </c>
      <c r="L13" s="106">
        <v>10.7</v>
      </c>
      <c r="M13" s="216">
        <f t="shared" si="0"/>
        <v>49.9</v>
      </c>
      <c r="N13" s="213">
        <f t="shared" si="1"/>
        <v>7</v>
      </c>
    </row>
    <row r="14" spans="1:14" ht="13.5" customHeight="1">
      <c r="A14" s="48">
        <v>8</v>
      </c>
      <c r="B14" s="70" t="s">
        <v>20</v>
      </c>
      <c r="C14" s="40" t="s">
        <v>72</v>
      </c>
      <c r="D14" s="58">
        <v>17</v>
      </c>
      <c r="E14" s="59">
        <v>16.5</v>
      </c>
      <c r="F14" s="59">
        <v>2.6</v>
      </c>
      <c r="G14" s="59">
        <v>3.2</v>
      </c>
      <c r="H14" s="59">
        <v>15</v>
      </c>
      <c r="I14" s="59">
        <v>2.6</v>
      </c>
      <c r="J14" s="59">
        <v>3.7</v>
      </c>
      <c r="K14" s="59">
        <v>3.2</v>
      </c>
      <c r="L14" s="106">
        <v>16.1</v>
      </c>
      <c r="M14" s="216">
        <f t="shared" si="0"/>
        <v>49.6</v>
      </c>
      <c r="N14" s="213">
        <f t="shared" si="1"/>
        <v>8</v>
      </c>
    </row>
    <row r="15" spans="1:14" ht="13.5" customHeight="1">
      <c r="A15" s="48">
        <v>9</v>
      </c>
      <c r="B15" s="70" t="s">
        <v>45</v>
      </c>
      <c r="C15" s="40" t="s">
        <v>72</v>
      </c>
      <c r="D15" s="58">
        <v>15.3</v>
      </c>
      <c r="E15" s="59">
        <v>15.1</v>
      </c>
      <c r="F15" s="59">
        <v>15.5</v>
      </c>
      <c r="G15" s="59">
        <v>15.5</v>
      </c>
      <c r="H15" s="59">
        <v>17.2</v>
      </c>
      <c r="I15" s="59">
        <v>3</v>
      </c>
      <c r="J15" s="59">
        <v>10.5</v>
      </c>
      <c r="K15" s="59">
        <v>10.2</v>
      </c>
      <c r="L15" s="106">
        <v>16.3</v>
      </c>
      <c r="M15" s="216">
        <f t="shared" si="0"/>
        <v>49</v>
      </c>
      <c r="N15" s="213">
        <f t="shared" si="1"/>
        <v>9</v>
      </c>
    </row>
    <row r="16" spans="1:14" ht="13.5" customHeight="1">
      <c r="A16" s="48">
        <v>10</v>
      </c>
      <c r="B16" s="70" t="s">
        <v>14</v>
      </c>
      <c r="C16" s="39" t="s">
        <v>51</v>
      </c>
      <c r="D16" s="58">
        <v>4.6</v>
      </c>
      <c r="E16" s="59">
        <v>7.6</v>
      </c>
      <c r="F16" s="59">
        <v>14.2</v>
      </c>
      <c r="G16" s="59">
        <v>15.5</v>
      </c>
      <c r="H16" s="59">
        <v>7.5</v>
      </c>
      <c r="I16" s="59">
        <v>2.7</v>
      </c>
      <c r="J16" s="59">
        <v>4.5</v>
      </c>
      <c r="K16" s="59">
        <v>16.4</v>
      </c>
      <c r="L16" s="106">
        <v>16.4</v>
      </c>
      <c r="M16" s="216">
        <f t="shared" si="0"/>
        <v>48.3</v>
      </c>
      <c r="N16" s="213">
        <f t="shared" si="1"/>
        <v>10</v>
      </c>
    </row>
    <row r="17" spans="1:14" ht="13.5" customHeight="1">
      <c r="A17" s="48">
        <v>11</v>
      </c>
      <c r="B17" s="70" t="s">
        <v>58</v>
      </c>
      <c r="C17" s="39" t="s">
        <v>55</v>
      </c>
      <c r="D17" s="58">
        <v>11.7</v>
      </c>
      <c r="E17" s="59">
        <v>5.4</v>
      </c>
      <c r="F17" s="59">
        <v>5.4</v>
      </c>
      <c r="G17" s="59">
        <v>15.3</v>
      </c>
      <c r="H17" s="59">
        <v>15.7</v>
      </c>
      <c r="I17" s="59">
        <v>6.5</v>
      </c>
      <c r="J17" s="59">
        <v>7.9</v>
      </c>
      <c r="K17" s="59">
        <v>11.6</v>
      </c>
      <c r="L17" s="106">
        <v>17.2</v>
      </c>
      <c r="M17" s="216">
        <f t="shared" si="0"/>
        <v>48.2</v>
      </c>
      <c r="N17" s="213">
        <f t="shared" si="1"/>
        <v>11</v>
      </c>
    </row>
    <row r="18" spans="1:14" ht="13.5" customHeight="1">
      <c r="A18" s="48">
        <v>12</v>
      </c>
      <c r="B18" s="70" t="s">
        <v>59</v>
      </c>
      <c r="C18" s="39" t="s">
        <v>55</v>
      </c>
      <c r="D18" s="58">
        <v>12</v>
      </c>
      <c r="E18" s="59">
        <v>15.6</v>
      </c>
      <c r="F18" s="59">
        <v>14.9</v>
      </c>
      <c r="G18" s="59">
        <v>14.8</v>
      </c>
      <c r="H18" s="59">
        <v>13</v>
      </c>
      <c r="I18" s="59">
        <v>12.6</v>
      </c>
      <c r="J18" s="59">
        <v>15.1</v>
      </c>
      <c r="K18" s="59">
        <v>15.3</v>
      </c>
      <c r="L18" s="106">
        <v>17</v>
      </c>
      <c r="M18" s="216">
        <f t="shared" si="0"/>
        <v>47.900000000000006</v>
      </c>
      <c r="N18" s="213">
        <f t="shared" si="1"/>
        <v>12</v>
      </c>
    </row>
    <row r="19" spans="1:14" ht="13.5" customHeight="1">
      <c r="A19" s="48">
        <v>13</v>
      </c>
      <c r="B19" s="70" t="s">
        <v>57</v>
      </c>
      <c r="C19" s="39" t="s">
        <v>55</v>
      </c>
      <c r="D19" s="58">
        <v>8.6</v>
      </c>
      <c r="E19" s="58">
        <v>12.7</v>
      </c>
      <c r="F19" s="58">
        <v>8</v>
      </c>
      <c r="G19" s="59">
        <v>16.6</v>
      </c>
      <c r="H19" s="59">
        <v>11.2</v>
      </c>
      <c r="I19" s="59">
        <v>16.4</v>
      </c>
      <c r="J19" s="59">
        <v>10.3</v>
      </c>
      <c r="K19" s="59">
        <v>13.9</v>
      </c>
      <c r="L19" s="106">
        <v>12.4</v>
      </c>
      <c r="M19" s="216">
        <f t="shared" si="0"/>
        <v>46.9</v>
      </c>
      <c r="N19" s="213">
        <f t="shared" si="1"/>
        <v>13</v>
      </c>
    </row>
    <row r="20" spans="1:14" ht="13.5" customHeight="1">
      <c r="A20" s="48">
        <v>14</v>
      </c>
      <c r="B20" s="70" t="s">
        <v>26</v>
      </c>
      <c r="C20" s="39" t="s">
        <v>72</v>
      </c>
      <c r="D20" s="58">
        <v>14.4</v>
      </c>
      <c r="E20" s="58">
        <v>15.2</v>
      </c>
      <c r="F20" s="58">
        <v>13.7</v>
      </c>
      <c r="G20" s="59">
        <v>14.7</v>
      </c>
      <c r="H20" s="59">
        <v>13.6</v>
      </c>
      <c r="I20" s="59">
        <v>15.3</v>
      </c>
      <c r="J20" s="59">
        <v>15</v>
      </c>
      <c r="K20" s="59">
        <v>12.8</v>
      </c>
      <c r="L20" s="106">
        <v>5.7</v>
      </c>
      <c r="M20" s="216">
        <f t="shared" si="0"/>
        <v>45.5</v>
      </c>
      <c r="N20" s="213">
        <f t="shared" si="1"/>
        <v>14</v>
      </c>
    </row>
    <row r="21" spans="1:14" ht="13.5" customHeight="1">
      <c r="A21" s="48">
        <v>15</v>
      </c>
      <c r="B21" s="70" t="s">
        <v>44</v>
      </c>
      <c r="C21" s="39" t="s">
        <v>72</v>
      </c>
      <c r="D21" s="58">
        <v>15</v>
      </c>
      <c r="E21" s="58">
        <v>15</v>
      </c>
      <c r="F21" s="58">
        <v>15</v>
      </c>
      <c r="G21" s="59">
        <v>15.4</v>
      </c>
      <c r="H21" s="59">
        <v>13</v>
      </c>
      <c r="I21" s="59">
        <v>14.2</v>
      </c>
      <c r="J21" s="59">
        <v>13.9</v>
      </c>
      <c r="K21" s="59">
        <v>11.3</v>
      </c>
      <c r="L21" s="106">
        <v>14.7</v>
      </c>
      <c r="M21" s="216">
        <f t="shared" si="0"/>
        <v>45.4</v>
      </c>
      <c r="N21" s="213">
        <f t="shared" si="1"/>
        <v>15</v>
      </c>
    </row>
    <row r="22" spans="1:14" ht="13.5" customHeight="1">
      <c r="A22" s="48">
        <v>16</v>
      </c>
      <c r="B22" s="70" t="s">
        <v>48</v>
      </c>
      <c r="C22" s="39" t="s">
        <v>72</v>
      </c>
      <c r="D22" s="58">
        <v>3</v>
      </c>
      <c r="E22" s="58">
        <v>4</v>
      </c>
      <c r="F22" s="58">
        <v>13.8</v>
      </c>
      <c r="G22" s="59">
        <v>14.3</v>
      </c>
      <c r="H22" s="59">
        <v>7.6</v>
      </c>
      <c r="I22" s="59">
        <v>15</v>
      </c>
      <c r="J22" s="59">
        <v>12.1</v>
      </c>
      <c r="K22" s="59">
        <v>12.8</v>
      </c>
      <c r="L22" s="106">
        <v>11.4</v>
      </c>
      <c r="M22" s="216">
        <f t="shared" si="0"/>
        <v>43.1</v>
      </c>
      <c r="N22" s="213">
        <f t="shared" si="1"/>
        <v>16</v>
      </c>
    </row>
    <row r="23" spans="1:14" ht="13.5" customHeight="1">
      <c r="A23" s="48">
        <v>17</v>
      </c>
      <c r="B23" s="70" t="s">
        <v>52</v>
      </c>
      <c r="C23" s="39" t="s">
        <v>51</v>
      </c>
      <c r="D23" s="58">
        <v>9.2</v>
      </c>
      <c r="E23" s="58">
        <v>14.8</v>
      </c>
      <c r="F23" s="58">
        <v>2.2</v>
      </c>
      <c r="G23" s="59">
        <v>14</v>
      </c>
      <c r="H23" s="59">
        <v>14</v>
      </c>
      <c r="I23" s="59">
        <v>10</v>
      </c>
      <c r="J23" s="59">
        <v>4.6</v>
      </c>
      <c r="K23" s="59">
        <v>5.2</v>
      </c>
      <c r="L23" s="106">
        <v>4.3</v>
      </c>
      <c r="M23" s="216">
        <f t="shared" si="0"/>
        <v>42.8</v>
      </c>
      <c r="N23" s="213">
        <f t="shared" si="1"/>
        <v>17</v>
      </c>
    </row>
    <row r="24" spans="1:14" ht="13.5" customHeight="1">
      <c r="A24" s="48">
        <v>18</v>
      </c>
      <c r="B24" s="70" t="s">
        <v>49</v>
      </c>
      <c r="C24" s="39" t="s">
        <v>72</v>
      </c>
      <c r="D24" s="58">
        <v>3.8</v>
      </c>
      <c r="E24" s="58">
        <v>12</v>
      </c>
      <c r="F24" s="58">
        <v>13.6</v>
      </c>
      <c r="G24" s="59">
        <v>3.6</v>
      </c>
      <c r="H24" s="59">
        <v>4.2</v>
      </c>
      <c r="I24" s="59">
        <v>14</v>
      </c>
      <c r="J24" s="59">
        <v>12.7</v>
      </c>
      <c r="K24" s="59">
        <v>4.7</v>
      </c>
      <c r="L24" s="106">
        <v>13</v>
      </c>
      <c r="M24" s="216">
        <f t="shared" si="0"/>
        <v>40.6</v>
      </c>
      <c r="N24" s="213">
        <f t="shared" si="1"/>
        <v>18</v>
      </c>
    </row>
    <row r="25" spans="1:14" ht="13.5" customHeight="1">
      <c r="A25" s="48">
        <v>19</v>
      </c>
      <c r="B25" s="70" t="s">
        <v>64</v>
      </c>
      <c r="C25" s="116" t="s">
        <v>29</v>
      </c>
      <c r="D25" s="58">
        <v>9</v>
      </c>
      <c r="E25" s="58">
        <v>10.3</v>
      </c>
      <c r="F25" s="58">
        <v>11.9</v>
      </c>
      <c r="G25" s="59">
        <v>11.5</v>
      </c>
      <c r="H25" s="59">
        <v>4.7</v>
      </c>
      <c r="I25" s="59">
        <v>14</v>
      </c>
      <c r="J25" s="59">
        <v>9.7</v>
      </c>
      <c r="K25" s="59">
        <v>10.9</v>
      </c>
      <c r="L25" s="106">
        <v>12.4</v>
      </c>
      <c r="M25" s="216">
        <f t="shared" si="0"/>
        <v>38.3</v>
      </c>
      <c r="N25" s="213">
        <f t="shared" si="1"/>
        <v>19</v>
      </c>
    </row>
    <row r="26" spans="1:14" ht="13.5" customHeight="1">
      <c r="A26" s="48">
        <v>20</v>
      </c>
      <c r="B26" s="70" t="s">
        <v>65</v>
      </c>
      <c r="C26" s="116" t="s">
        <v>29</v>
      </c>
      <c r="D26" s="58">
        <v>4.2</v>
      </c>
      <c r="E26" s="58">
        <v>2.6</v>
      </c>
      <c r="F26" s="58">
        <v>11.3</v>
      </c>
      <c r="G26" s="59">
        <v>11.5</v>
      </c>
      <c r="H26" s="59">
        <v>10.5</v>
      </c>
      <c r="I26" s="59">
        <v>12.3</v>
      </c>
      <c r="J26" s="59">
        <v>7.6</v>
      </c>
      <c r="K26" s="59">
        <v>10.1</v>
      </c>
      <c r="L26" s="106">
        <v>10.4</v>
      </c>
      <c r="M26" s="216">
        <f t="shared" si="0"/>
        <v>35.1</v>
      </c>
      <c r="N26" s="213">
        <f t="shared" si="1"/>
        <v>20</v>
      </c>
    </row>
    <row r="27" spans="1:14" ht="13.5" customHeight="1">
      <c r="A27" s="48">
        <v>21</v>
      </c>
      <c r="B27" s="70" t="s">
        <v>46</v>
      </c>
      <c r="C27" s="39" t="s">
        <v>72</v>
      </c>
      <c r="D27" s="117">
        <v>3.3</v>
      </c>
      <c r="E27" s="117">
        <v>2.7</v>
      </c>
      <c r="F27" s="117">
        <v>2.7</v>
      </c>
      <c r="G27" s="59">
        <v>3.4</v>
      </c>
      <c r="H27" s="59">
        <v>3.2</v>
      </c>
      <c r="I27" s="59">
        <v>7.5</v>
      </c>
      <c r="J27" s="59">
        <v>11.1</v>
      </c>
      <c r="K27" s="59">
        <v>11</v>
      </c>
      <c r="L27" s="106">
        <v>12.3</v>
      </c>
      <c r="M27" s="216">
        <f t="shared" si="0"/>
        <v>34.4</v>
      </c>
      <c r="N27" s="213">
        <f t="shared" si="1"/>
        <v>21</v>
      </c>
    </row>
    <row r="28" spans="1:14" ht="13.5" customHeight="1">
      <c r="A28" s="49">
        <v>22</v>
      </c>
      <c r="B28" s="93" t="s">
        <v>47</v>
      </c>
      <c r="C28" s="116" t="s">
        <v>72</v>
      </c>
      <c r="D28" s="117">
        <v>4.1</v>
      </c>
      <c r="E28" s="117">
        <v>6</v>
      </c>
      <c r="F28" s="117">
        <v>14.8</v>
      </c>
      <c r="G28" s="60">
        <v>4.5</v>
      </c>
      <c r="H28" s="60">
        <v>5.3</v>
      </c>
      <c r="I28" s="60">
        <v>13.2</v>
      </c>
      <c r="J28" s="60">
        <v>0</v>
      </c>
      <c r="K28" s="60">
        <v>0</v>
      </c>
      <c r="L28" s="107">
        <v>0</v>
      </c>
      <c r="M28" s="216">
        <f t="shared" si="0"/>
        <v>34</v>
      </c>
      <c r="N28" s="213">
        <f t="shared" si="1"/>
        <v>22</v>
      </c>
    </row>
    <row r="29" spans="1:14" ht="13.5" customHeight="1">
      <c r="A29" s="49">
        <v>23</v>
      </c>
      <c r="B29" s="93" t="s">
        <v>27</v>
      </c>
      <c r="C29" s="116" t="s">
        <v>51</v>
      </c>
      <c r="D29" s="117">
        <v>4.9</v>
      </c>
      <c r="E29" s="117">
        <v>3.6</v>
      </c>
      <c r="F29" s="117">
        <v>8.9</v>
      </c>
      <c r="G29" s="60">
        <v>11.5</v>
      </c>
      <c r="H29" s="60">
        <v>10.8</v>
      </c>
      <c r="I29" s="60">
        <v>4.7</v>
      </c>
      <c r="J29" s="60">
        <v>4.2</v>
      </c>
      <c r="K29" s="60">
        <v>11.4</v>
      </c>
      <c r="L29" s="107">
        <v>4.7</v>
      </c>
      <c r="M29" s="217">
        <f t="shared" si="0"/>
        <v>33.7</v>
      </c>
      <c r="N29" s="213">
        <f t="shared" si="1"/>
        <v>23</v>
      </c>
    </row>
    <row r="30" spans="1:14" ht="13.5" customHeight="1">
      <c r="A30" s="121">
        <v>24</v>
      </c>
      <c r="B30" s="70" t="s">
        <v>42</v>
      </c>
      <c r="C30" s="39" t="s">
        <v>12</v>
      </c>
      <c r="D30" s="117">
        <v>8</v>
      </c>
      <c r="E30" s="117">
        <v>11</v>
      </c>
      <c r="F30" s="117">
        <v>10</v>
      </c>
      <c r="G30" s="60">
        <v>9.1</v>
      </c>
      <c r="H30" s="59">
        <v>11</v>
      </c>
      <c r="I30" s="59">
        <v>10.3</v>
      </c>
      <c r="J30" s="59">
        <v>5</v>
      </c>
      <c r="K30" s="59">
        <v>6.4</v>
      </c>
      <c r="L30" s="106">
        <v>10.4</v>
      </c>
      <c r="M30" s="217">
        <f t="shared" si="0"/>
        <v>32.4</v>
      </c>
      <c r="N30" s="213">
        <f t="shared" si="1"/>
        <v>24</v>
      </c>
    </row>
    <row r="31" spans="1:14" ht="13.5" customHeight="1">
      <c r="A31" s="121">
        <v>25</v>
      </c>
      <c r="B31" s="70" t="s">
        <v>63</v>
      </c>
      <c r="C31" s="39" t="s">
        <v>29</v>
      </c>
      <c r="D31" s="117">
        <v>9.5</v>
      </c>
      <c r="E31" s="117">
        <v>9.6</v>
      </c>
      <c r="F31" s="117">
        <v>9</v>
      </c>
      <c r="G31" s="59">
        <v>10</v>
      </c>
      <c r="H31" s="59">
        <v>9.8</v>
      </c>
      <c r="I31" s="59">
        <v>12.2</v>
      </c>
      <c r="J31" s="59">
        <v>9.9</v>
      </c>
      <c r="K31" s="59">
        <v>10</v>
      </c>
      <c r="L31" s="106">
        <v>9.4</v>
      </c>
      <c r="M31" s="217">
        <f t="shared" si="0"/>
        <v>32.2</v>
      </c>
      <c r="N31" s="213">
        <f t="shared" si="1"/>
        <v>25</v>
      </c>
    </row>
    <row r="32" spans="1:14" ht="13.5" customHeight="1">
      <c r="A32" s="121">
        <v>26</v>
      </c>
      <c r="B32" s="70" t="s">
        <v>15</v>
      </c>
      <c r="C32" s="39" t="s">
        <v>67</v>
      </c>
      <c r="D32" s="117">
        <v>3.6</v>
      </c>
      <c r="E32" s="117">
        <v>4.2</v>
      </c>
      <c r="F32" s="117">
        <v>7.4</v>
      </c>
      <c r="G32" s="59">
        <v>5.8</v>
      </c>
      <c r="H32" s="59">
        <v>7.2</v>
      </c>
      <c r="I32" s="59">
        <v>3.1</v>
      </c>
      <c r="J32" s="59">
        <v>15.2</v>
      </c>
      <c r="K32" s="59">
        <v>9</v>
      </c>
      <c r="L32" s="106">
        <v>6.5</v>
      </c>
      <c r="M32" s="217">
        <f t="shared" si="0"/>
        <v>31.6</v>
      </c>
      <c r="N32" s="213">
        <f t="shared" si="1"/>
        <v>26</v>
      </c>
    </row>
    <row r="33" spans="1:14" ht="13.5" customHeight="1">
      <c r="A33" s="121">
        <v>27</v>
      </c>
      <c r="B33" s="70" t="s">
        <v>62</v>
      </c>
      <c r="C33" s="39" t="s">
        <v>29</v>
      </c>
      <c r="D33" s="117">
        <v>9.8</v>
      </c>
      <c r="E33" s="117">
        <v>10.4</v>
      </c>
      <c r="F33" s="117">
        <v>10.2</v>
      </c>
      <c r="G33" s="59">
        <v>9.5</v>
      </c>
      <c r="H33" s="59">
        <v>8.4</v>
      </c>
      <c r="I33" s="59">
        <v>10.1</v>
      </c>
      <c r="J33" s="59">
        <v>10.3</v>
      </c>
      <c r="K33" s="59">
        <v>10.5</v>
      </c>
      <c r="L33" s="106">
        <v>8.2</v>
      </c>
      <c r="M33" s="217">
        <f t="shared" si="0"/>
        <v>31.2</v>
      </c>
      <c r="N33" s="213">
        <f t="shared" si="1"/>
        <v>27</v>
      </c>
    </row>
    <row r="34" spans="1:14" ht="13.5" customHeight="1">
      <c r="A34" s="121">
        <v>28</v>
      </c>
      <c r="B34" s="70" t="s">
        <v>69</v>
      </c>
      <c r="C34" s="39" t="s">
        <v>67</v>
      </c>
      <c r="D34" s="117">
        <v>7.3</v>
      </c>
      <c r="E34" s="117">
        <v>4</v>
      </c>
      <c r="F34" s="117">
        <v>3</v>
      </c>
      <c r="G34" s="59">
        <v>1</v>
      </c>
      <c r="H34" s="59">
        <v>3.4</v>
      </c>
      <c r="I34" s="59">
        <v>2.3</v>
      </c>
      <c r="J34" s="59">
        <v>7</v>
      </c>
      <c r="K34" s="59">
        <v>3.5</v>
      </c>
      <c r="L34" s="106">
        <v>5.7</v>
      </c>
      <c r="M34" s="217">
        <f t="shared" si="0"/>
        <v>20</v>
      </c>
      <c r="N34" s="213">
        <f t="shared" si="1"/>
        <v>28</v>
      </c>
    </row>
    <row r="35" spans="1:14" ht="13.5" customHeight="1">
      <c r="A35" s="121">
        <v>29</v>
      </c>
      <c r="B35" s="70" t="s">
        <v>53</v>
      </c>
      <c r="C35" s="39" t="s">
        <v>51</v>
      </c>
      <c r="D35" s="117">
        <v>2.7</v>
      </c>
      <c r="E35" s="117">
        <v>4</v>
      </c>
      <c r="F35" s="117">
        <v>5</v>
      </c>
      <c r="G35" s="59">
        <v>4.8</v>
      </c>
      <c r="H35" s="59">
        <v>4</v>
      </c>
      <c r="I35" s="59">
        <v>10.1</v>
      </c>
      <c r="J35" s="59">
        <v>2.5</v>
      </c>
      <c r="K35" s="59">
        <v>2.5</v>
      </c>
      <c r="L35" s="106">
        <v>4.6</v>
      </c>
      <c r="M35" s="217">
        <f t="shared" si="0"/>
        <v>19.9</v>
      </c>
      <c r="N35" s="213">
        <f t="shared" si="1"/>
        <v>29</v>
      </c>
    </row>
    <row r="36" spans="1:14" ht="13.5" customHeight="1">
      <c r="A36" s="198">
        <v>30</v>
      </c>
      <c r="B36" s="93" t="s">
        <v>40</v>
      </c>
      <c r="C36" s="116" t="s">
        <v>12</v>
      </c>
      <c r="D36" s="117">
        <v>2.1</v>
      </c>
      <c r="E36" s="117">
        <v>8.6</v>
      </c>
      <c r="F36" s="117">
        <v>1.7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107">
        <v>0</v>
      </c>
      <c r="M36" s="217">
        <f t="shared" si="0"/>
        <v>12.399999999999999</v>
      </c>
      <c r="N36" s="213">
        <f t="shared" si="1"/>
        <v>30</v>
      </c>
    </row>
    <row r="37" spans="1:14" ht="13.5" customHeight="1">
      <c r="A37" s="198">
        <v>31</v>
      </c>
      <c r="B37" s="93" t="s">
        <v>68</v>
      </c>
      <c r="C37" s="116" t="s">
        <v>67</v>
      </c>
      <c r="D37" s="117">
        <v>3</v>
      </c>
      <c r="E37" s="117">
        <v>1.7</v>
      </c>
      <c r="F37" s="117">
        <v>1</v>
      </c>
      <c r="G37" s="60">
        <v>1</v>
      </c>
      <c r="H37" s="60">
        <v>2.2</v>
      </c>
      <c r="I37" s="60">
        <v>4</v>
      </c>
      <c r="J37" s="60">
        <v>1.3</v>
      </c>
      <c r="K37" s="60">
        <v>3.4</v>
      </c>
      <c r="L37" s="107">
        <v>2.5</v>
      </c>
      <c r="M37" s="217">
        <f t="shared" si="0"/>
        <v>10.4</v>
      </c>
      <c r="N37" s="213">
        <f t="shared" si="1"/>
        <v>31</v>
      </c>
    </row>
    <row r="38" spans="1:14" ht="13.5" customHeight="1">
      <c r="A38" s="198">
        <v>32</v>
      </c>
      <c r="B38" s="93"/>
      <c r="C38" s="116"/>
      <c r="D38" s="117">
        <v>0</v>
      </c>
      <c r="E38" s="117">
        <v>0</v>
      </c>
      <c r="F38" s="117">
        <v>0</v>
      </c>
      <c r="G38" s="60"/>
      <c r="H38" s="60"/>
      <c r="I38" s="60"/>
      <c r="J38" s="60"/>
      <c r="K38" s="60"/>
      <c r="L38" s="107"/>
      <c r="M38" s="217">
        <f t="shared" si="0"/>
        <v>0</v>
      </c>
      <c r="N38" s="213">
        <f t="shared" si="1"/>
        <v>32</v>
      </c>
    </row>
    <row r="39" spans="1:14" ht="13.5" customHeight="1" thickBot="1">
      <c r="A39" s="122">
        <v>33</v>
      </c>
      <c r="B39" s="71"/>
      <c r="C39" s="42"/>
      <c r="D39" s="61">
        <v>0</v>
      </c>
      <c r="E39" s="61">
        <v>0</v>
      </c>
      <c r="F39" s="61">
        <v>0</v>
      </c>
      <c r="G39" s="62"/>
      <c r="H39" s="62"/>
      <c r="I39" s="62"/>
      <c r="J39" s="62"/>
      <c r="K39" s="62"/>
      <c r="L39" s="211"/>
      <c r="M39" s="196">
        <f t="shared" si="0"/>
        <v>0</v>
      </c>
      <c r="N39" s="214">
        <f t="shared" si="1"/>
        <v>32</v>
      </c>
    </row>
    <row r="40" spans="3:5" ht="13.5" customHeight="1">
      <c r="C40" s="43"/>
      <c r="D40" s="63"/>
      <c r="E40" s="64"/>
    </row>
    <row r="41" spans="3:5" ht="13.5" customHeight="1">
      <c r="C41" s="43"/>
      <c r="D41" s="44"/>
      <c r="E41" s="65"/>
    </row>
    <row r="42" spans="2:11" ht="13.5" customHeight="1">
      <c r="B42" s="53" t="s">
        <v>35</v>
      </c>
      <c r="C42" s="44"/>
      <c r="D42" s="65"/>
      <c r="I42" s="63" t="s">
        <v>13</v>
      </c>
      <c r="J42" s="63"/>
      <c r="K42" s="64"/>
    </row>
    <row r="43" spans="6:7" ht="13.5" customHeight="1">
      <c r="F43" s="65"/>
      <c r="G43" s="65"/>
    </row>
    <row r="44" spans="3:5" ht="13.5" customHeight="1">
      <c r="C44" s="43"/>
      <c r="D44" s="63"/>
      <c r="E44" s="64"/>
    </row>
    <row r="45" spans="3:5" ht="13.5" customHeight="1">
      <c r="C45" s="43"/>
      <c r="D45" s="63"/>
      <c r="E45" s="64"/>
    </row>
    <row r="46" spans="3:5" ht="13.5" customHeight="1">
      <c r="C46" s="43"/>
      <c r="D46" s="63"/>
      <c r="E46" s="64"/>
    </row>
    <row r="47" spans="1:14" ht="13.5" customHeight="1">
      <c r="A47" s="149"/>
      <c r="B47" s="150"/>
      <c r="C47" s="151"/>
      <c r="D47" s="152"/>
      <c r="E47" s="153"/>
      <c r="F47" s="149"/>
      <c r="G47" s="149"/>
      <c r="H47" s="149"/>
      <c r="I47" s="149"/>
      <c r="J47" s="149"/>
      <c r="K47" s="149"/>
      <c r="L47" s="149"/>
      <c r="M47" s="149"/>
      <c r="N47" s="149"/>
    </row>
    <row r="48" spans="1:14" ht="13.5" customHeight="1">
      <c r="A48" s="149"/>
      <c r="B48" s="154"/>
      <c r="C48" s="230" t="s">
        <v>24</v>
      </c>
      <c r="D48" s="230"/>
      <c r="E48" s="155"/>
      <c r="F48" s="155"/>
      <c r="G48" s="226" t="s">
        <v>10</v>
      </c>
      <c r="H48" s="226"/>
      <c r="I48" s="226"/>
      <c r="J48" s="149"/>
      <c r="K48" s="149"/>
      <c r="L48" s="149"/>
      <c r="M48" s="149"/>
      <c r="N48" s="149"/>
    </row>
    <row r="49" spans="1:14" ht="13.5" customHeight="1" thickBot="1">
      <c r="A49" s="149"/>
      <c r="B49" s="154"/>
      <c r="C49" s="149"/>
      <c r="D49" s="149"/>
      <c r="E49" s="155"/>
      <c r="F49" s="155"/>
      <c r="G49" s="155"/>
      <c r="H49" s="155"/>
      <c r="I49" s="155"/>
      <c r="J49" s="149"/>
      <c r="K49" s="149"/>
      <c r="L49" s="149"/>
      <c r="M49" s="149"/>
      <c r="N49" s="149"/>
    </row>
    <row r="50" spans="1:29" ht="13.5" customHeight="1" thickBot="1">
      <c r="A50" s="149"/>
      <c r="B50" s="167" t="s">
        <v>5</v>
      </c>
      <c r="C50" s="168" t="s">
        <v>3</v>
      </c>
      <c r="D50" s="168">
        <v>1</v>
      </c>
      <c r="E50" s="168">
        <v>2</v>
      </c>
      <c r="F50" s="168">
        <v>3</v>
      </c>
      <c r="G50" s="168">
        <v>4</v>
      </c>
      <c r="H50" s="168">
        <v>5</v>
      </c>
      <c r="I50" s="168">
        <v>6</v>
      </c>
      <c r="J50" s="168">
        <v>7</v>
      </c>
      <c r="K50" s="168">
        <v>8</v>
      </c>
      <c r="L50" s="168">
        <v>9</v>
      </c>
      <c r="M50" s="168" t="s">
        <v>6</v>
      </c>
      <c r="N50" s="166" t="s">
        <v>8</v>
      </c>
      <c r="Q50" s="218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20"/>
    </row>
    <row r="51" spans="1:29" ht="13.5" customHeight="1">
      <c r="A51" s="149"/>
      <c r="B51" s="134" t="s">
        <v>71</v>
      </c>
      <c r="C51" s="210" t="s">
        <v>55</v>
      </c>
      <c r="D51" s="118">
        <v>4.3</v>
      </c>
      <c r="E51" s="112">
        <v>11</v>
      </c>
      <c r="F51" s="112">
        <v>3</v>
      </c>
      <c r="G51" s="112">
        <v>17.6</v>
      </c>
      <c r="H51" s="112">
        <v>17.5</v>
      </c>
      <c r="I51" s="112">
        <v>7.9</v>
      </c>
      <c r="J51" s="112">
        <v>20.6</v>
      </c>
      <c r="K51" s="112">
        <v>19.9</v>
      </c>
      <c r="L51" s="113">
        <v>20.2</v>
      </c>
      <c r="M51" s="112">
        <f>LARGE(D51:L51,1)+LARGE(D51:L51,2)+LARGE(D51:L51,3)</f>
        <v>60.699999999999996</v>
      </c>
      <c r="N51" s="170"/>
      <c r="Q51" s="92"/>
      <c r="R51" s="131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221"/>
    </row>
    <row r="52" spans="1:29" ht="13.5" customHeight="1">
      <c r="A52" s="149"/>
      <c r="B52" s="137" t="s">
        <v>56</v>
      </c>
      <c r="C52" s="40" t="s">
        <v>55</v>
      </c>
      <c r="D52" s="58">
        <v>16.7</v>
      </c>
      <c r="E52" s="59">
        <v>16.8</v>
      </c>
      <c r="F52" s="59">
        <v>14.8</v>
      </c>
      <c r="G52" s="59">
        <v>16.4</v>
      </c>
      <c r="H52" s="59">
        <v>12.9</v>
      </c>
      <c r="I52" s="59">
        <v>15.2</v>
      </c>
      <c r="J52" s="59">
        <v>14.8</v>
      </c>
      <c r="K52" s="59">
        <v>13.2</v>
      </c>
      <c r="L52" s="106">
        <v>10.7</v>
      </c>
      <c r="M52" s="59">
        <f>LARGE(D52:L52,1)+LARGE(D52:L52,2)+LARGE(D52:L52,3)</f>
        <v>49.9</v>
      </c>
      <c r="N52" s="114"/>
      <c r="Q52" s="92"/>
      <c r="R52" s="131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222"/>
    </row>
    <row r="53" spans="1:29" ht="13.5" customHeight="1" thickBot="1">
      <c r="A53" s="149"/>
      <c r="B53" s="137" t="s">
        <v>58</v>
      </c>
      <c r="C53" s="39" t="s">
        <v>55</v>
      </c>
      <c r="D53" s="58">
        <v>11.7</v>
      </c>
      <c r="E53" s="59">
        <v>5.4</v>
      </c>
      <c r="F53" s="59">
        <v>5.4</v>
      </c>
      <c r="G53" s="59">
        <v>15.3</v>
      </c>
      <c r="H53" s="59">
        <v>15.7</v>
      </c>
      <c r="I53" s="59">
        <v>6.5</v>
      </c>
      <c r="J53" s="59">
        <v>7.9</v>
      </c>
      <c r="K53" s="59">
        <v>11.6</v>
      </c>
      <c r="L53" s="106">
        <v>17.2</v>
      </c>
      <c r="M53" s="59">
        <f>LARGE(D53:L53,1)+LARGE(D53:L53,2)+LARGE(D53:L53,3)</f>
        <v>48.2</v>
      </c>
      <c r="N53" s="171"/>
      <c r="Q53" s="92"/>
      <c r="R53" s="72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221"/>
    </row>
    <row r="54" spans="1:29" ht="13.5" customHeight="1" thickBot="1">
      <c r="A54" s="149"/>
      <c r="B54" s="162"/>
      <c r="C54" s="163"/>
      <c r="D54" s="160"/>
      <c r="E54" s="160"/>
      <c r="F54" s="160"/>
      <c r="G54" s="160"/>
      <c r="H54" s="169"/>
      <c r="I54" s="169"/>
      <c r="J54" s="169"/>
      <c r="K54" s="160"/>
      <c r="L54" s="161" t="s">
        <v>25</v>
      </c>
      <c r="M54" s="174">
        <f>SUM(M51:M53)</f>
        <v>158.8</v>
      </c>
      <c r="N54" s="172">
        <v>1</v>
      </c>
      <c r="Q54" s="223"/>
      <c r="R54" s="164"/>
      <c r="S54" s="155"/>
      <c r="T54" s="155"/>
      <c r="U54" s="155"/>
      <c r="V54" s="155"/>
      <c r="W54" s="224"/>
      <c r="X54" s="224"/>
      <c r="Y54" s="224"/>
      <c r="Z54" s="155"/>
      <c r="AA54" s="224"/>
      <c r="AB54" s="224"/>
      <c r="AC54" s="221"/>
    </row>
    <row r="55" spans="1:29" ht="13.5" customHeight="1">
      <c r="A55" s="149"/>
      <c r="B55" s="134" t="s">
        <v>18</v>
      </c>
      <c r="C55" s="40" t="s">
        <v>51</v>
      </c>
      <c r="D55" s="58">
        <v>17.1</v>
      </c>
      <c r="E55" s="59">
        <v>17.3</v>
      </c>
      <c r="F55" s="59">
        <v>16.3</v>
      </c>
      <c r="G55" s="59">
        <v>16.3</v>
      </c>
      <c r="H55" s="59">
        <v>16.2</v>
      </c>
      <c r="I55" s="59">
        <v>15.5</v>
      </c>
      <c r="J55" s="59">
        <v>5</v>
      </c>
      <c r="K55" s="59">
        <v>14.8</v>
      </c>
      <c r="L55" s="106">
        <v>18.4</v>
      </c>
      <c r="M55" s="59">
        <f>LARGE(D55:L55,1)+LARGE(D55:L55,2)+LARGE(D55:L55,3)</f>
        <v>52.800000000000004</v>
      </c>
      <c r="N55" s="170"/>
      <c r="Q55" s="92"/>
      <c r="R55" s="72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221"/>
    </row>
    <row r="56" spans="1:29" ht="13.5" customHeight="1">
      <c r="A56" s="149"/>
      <c r="B56" s="137" t="s">
        <v>50</v>
      </c>
      <c r="C56" s="40" t="s">
        <v>51</v>
      </c>
      <c r="D56" s="58">
        <v>14.8</v>
      </c>
      <c r="E56" s="59">
        <v>4.5</v>
      </c>
      <c r="F56" s="59">
        <v>12.5</v>
      </c>
      <c r="G56" s="59">
        <v>3</v>
      </c>
      <c r="H56" s="59">
        <v>15.4</v>
      </c>
      <c r="I56" s="59">
        <v>16.3</v>
      </c>
      <c r="J56" s="59">
        <v>19.1</v>
      </c>
      <c r="K56" s="59">
        <v>10.2</v>
      </c>
      <c r="L56" s="106">
        <v>16.9</v>
      </c>
      <c r="M56" s="59">
        <f>LARGE(D56:L56,1)+LARGE(D56:L56,2)+LARGE(D56:L56,3)</f>
        <v>52.3</v>
      </c>
      <c r="N56" s="171"/>
      <c r="Q56" s="92"/>
      <c r="R56" s="72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221"/>
    </row>
    <row r="57" spans="1:29" ht="13.5" customHeight="1" thickBot="1">
      <c r="A57" s="149"/>
      <c r="B57" s="137" t="s">
        <v>14</v>
      </c>
      <c r="C57" s="39" t="s">
        <v>51</v>
      </c>
      <c r="D57" s="58">
        <v>4.6</v>
      </c>
      <c r="E57" s="59">
        <v>7.6</v>
      </c>
      <c r="F57" s="59">
        <v>14.2</v>
      </c>
      <c r="G57" s="59">
        <v>15.5</v>
      </c>
      <c r="H57" s="59">
        <v>7.5</v>
      </c>
      <c r="I57" s="59">
        <v>2.7</v>
      </c>
      <c r="J57" s="59">
        <v>4.5</v>
      </c>
      <c r="K57" s="59">
        <v>16.4</v>
      </c>
      <c r="L57" s="106">
        <v>16.4</v>
      </c>
      <c r="M57" s="59">
        <f>LARGE(D57:L57,1)+LARGE(D57:L57,2)+LARGE(D57:L57,3)</f>
        <v>48.3</v>
      </c>
      <c r="N57" s="171"/>
      <c r="Q57" s="92"/>
      <c r="R57" s="72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221"/>
    </row>
    <row r="58" spans="1:29" ht="13.5" customHeight="1" thickBot="1">
      <c r="A58" s="149"/>
      <c r="B58" s="162"/>
      <c r="C58" s="163"/>
      <c r="D58" s="160"/>
      <c r="E58" s="160"/>
      <c r="F58" s="160"/>
      <c r="G58" s="160"/>
      <c r="H58" s="160"/>
      <c r="I58" s="160"/>
      <c r="J58" s="160"/>
      <c r="K58" s="160"/>
      <c r="L58" s="161" t="s">
        <v>25</v>
      </c>
      <c r="M58" s="173">
        <f>SUM(M55:M57)</f>
        <v>153.39999999999998</v>
      </c>
      <c r="N58" s="172">
        <v>2</v>
      </c>
      <c r="Q58" s="223"/>
      <c r="R58" s="164"/>
      <c r="S58" s="155"/>
      <c r="T58" s="155"/>
      <c r="U58" s="155"/>
      <c r="V58" s="155"/>
      <c r="W58" s="224"/>
      <c r="X58" s="224"/>
      <c r="Y58" s="224"/>
      <c r="Z58" s="155"/>
      <c r="AA58" s="224"/>
      <c r="AB58" s="197"/>
      <c r="AC58" s="221"/>
    </row>
    <row r="59" spans="1:29" ht="13.5" customHeight="1">
      <c r="A59" s="149"/>
      <c r="B59" s="134" t="s">
        <v>11</v>
      </c>
      <c r="C59" s="39" t="s">
        <v>72</v>
      </c>
      <c r="D59" s="58">
        <v>17.2</v>
      </c>
      <c r="E59" s="59">
        <v>17.7</v>
      </c>
      <c r="F59" s="59">
        <v>5.2</v>
      </c>
      <c r="G59" s="59">
        <v>16.8</v>
      </c>
      <c r="H59" s="59">
        <v>16.9</v>
      </c>
      <c r="I59" s="59">
        <v>17.8</v>
      </c>
      <c r="J59" s="59">
        <v>3.6</v>
      </c>
      <c r="K59" s="59">
        <v>17.8</v>
      </c>
      <c r="L59" s="106">
        <v>17.4</v>
      </c>
      <c r="M59" s="59">
        <f>LARGE(D59:L59,1)+LARGE(D59:L59,2)+LARGE(D59:L59,3)</f>
        <v>53.3</v>
      </c>
      <c r="N59" s="171"/>
      <c r="Q59" s="92"/>
      <c r="R59" s="72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221"/>
    </row>
    <row r="60" spans="1:29" ht="13.5" customHeight="1">
      <c r="A60" s="149"/>
      <c r="B60" s="137" t="s">
        <v>20</v>
      </c>
      <c r="C60" s="40" t="s">
        <v>72</v>
      </c>
      <c r="D60" s="58">
        <v>17</v>
      </c>
      <c r="E60" s="59">
        <v>16.5</v>
      </c>
      <c r="F60" s="59">
        <v>2.6</v>
      </c>
      <c r="G60" s="59">
        <v>3.2</v>
      </c>
      <c r="H60" s="59">
        <v>15</v>
      </c>
      <c r="I60" s="59">
        <v>2.6</v>
      </c>
      <c r="J60" s="59">
        <v>3.7</v>
      </c>
      <c r="K60" s="59">
        <v>3.2</v>
      </c>
      <c r="L60" s="106">
        <v>16.1</v>
      </c>
      <c r="M60" s="59">
        <f>LARGE(D60:L60,1)+LARGE(D60:L60,2)+LARGE(D60:L60,3)</f>
        <v>49.6</v>
      </c>
      <c r="N60" s="171"/>
      <c r="Q60" s="92"/>
      <c r="R60" s="131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221"/>
    </row>
    <row r="61" spans="1:29" ht="13.5" customHeight="1" thickBot="1">
      <c r="A61" s="149"/>
      <c r="B61" s="137" t="s">
        <v>45</v>
      </c>
      <c r="C61" s="40" t="s">
        <v>72</v>
      </c>
      <c r="D61" s="58">
        <v>15.3</v>
      </c>
      <c r="E61" s="59">
        <v>15.1</v>
      </c>
      <c r="F61" s="59">
        <v>15.5</v>
      </c>
      <c r="G61" s="59">
        <v>15.5</v>
      </c>
      <c r="H61" s="59">
        <v>17.2</v>
      </c>
      <c r="I61" s="59">
        <v>3</v>
      </c>
      <c r="J61" s="59">
        <v>10.5</v>
      </c>
      <c r="K61" s="59">
        <v>10.2</v>
      </c>
      <c r="L61" s="106">
        <v>16.3</v>
      </c>
      <c r="M61" s="59">
        <f>LARGE(D61:L61,1)+LARGE(D61:L61,2)+LARGE(D61:L61,3)</f>
        <v>49</v>
      </c>
      <c r="N61" s="171"/>
      <c r="Q61" s="92"/>
      <c r="R61" s="131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221"/>
    </row>
    <row r="62" spans="1:29" ht="13.5" customHeight="1" thickBot="1">
      <c r="A62" s="149"/>
      <c r="B62" s="162"/>
      <c r="C62" s="163"/>
      <c r="D62" s="160"/>
      <c r="E62" s="160"/>
      <c r="F62" s="160"/>
      <c r="G62" s="160"/>
      <c r="H62" s="169"/>
      <c r="I62" s="169"/>
      <c r="J62" s="169"/>
      <c r="K62" s="160"/>
      <c r="L62" s="161" t="s">
        <v>25</v>
      </c>
      <c r="M62" s="173">
        <f>SUM(M59:M61)</f>
        <v>151.9</v>
      </c>
      <c r="N62" s="172">
        <v>3</v>
      </c>
      <c r="Q62" s="223"/>
      <c r="R62" s="164"/>
      <c r="S62" s="155"/>
      <c r="T62" s="155"/>
      <c r="U62" s="155"/>
      <c r="V62" s="155"/>
      <c r="W62" s="224"/>
      <c r="X62" s="224"/>
      <c r="Y62" s="224"/>
      <c r="Z62" s="155"/>
      <c r="AA62" s="224"/>
      <c r="AB62" s="197"/>
      <c r="AC62" s="221"/>
    </row>
    <row r="63" spans="1:29" ht="13.5" customHeight="1">
      <c r="A63" s="149"/>
      <c r="B63" s="134" t="s">
        <v>28</v>
      </c>
      <c r="C63" s="39" t="s">
        <v>29</v>
      </c>
      <c r="D63" s="58">
        <v>17.4</v>
      </c>
      <c r="E63" s="59">
        <v>17.5</v>
      </c>
      <c r="F63" s="59">
        <v>19.1</v>
      </c>
      <c r="G63" s="59">
        <v>6.4</v>
      </c>
      <c r="H63" s="59">
        <v>16.9</v>
      </c>
      <c r="I63" s="59">
        <v>15.7</v>
      </c>
      <c r="J63" s="59">
        <v>10.8</v>
      </c>
      <c r="K63" s="59">
        <v>8</v>
      </c>
      <c r="L63" s="106">
        <v>18.4</v>
      </c>
      <c r="M63" s="59">
        <f>LARGE(D63:L63,1)+LARGE(D63:L63,2)+LARGE(D63:L63,3)</f>
        <v>55</v>
      </c>
      <c r="N63" s="170"/>
      <c r="Q63" s="92"/>
      <c r="R63" s="131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221"/>
    </row>
    <row r="64" spans="1:29" ht="13.5" customHeight="1">
      <c r="A64" s="149"/>
      <c r="B64" s="137" t="s">
        <v>61</v>
      </c>
      <c r="C64" s="116" t="s">
        <v>29</v>
      </c>
      <c r="D64" s="58">
        <v>3.7</v>
      </c>
      <c r="E64" s="59">
        <v>12.1</v>
      </c>
      <c r="F64" s="59">
        <v>3.8</v>
      </c>
      <c r="G64" s="59">
        <v>15</v>
      </c>
      <c r="H64" s="59">
        <v>16.5</v>
      </c>
      <c r="I64" s="59">
        <v>18</v>
      </c>
      <c r="J64" s="59">
        <v>16.3</v>
      </c>
      <c r="K64" s="59">
        <v>17.2</v>
      </c>
      <c r="L64" s="106">
        <v>9.1</v>
      </c>
      <c r="M64" s="59">
        <f>LARGE(D64:L64,1)+LARGE(D64:L64,2)+LARGE(D64:L64,3)</f>
        <v>51.7</v>
      </c>
      <c r="N64" s="171"/>
      <c r="Q64" s="92"/>
      <c r="R64" s="131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221"/>
    </row>
    <row r="65" spans="1:29" ht="13.5" customHeight="1" thickBot="1">
      <c r="A65" s="149"/>
      <c r="B65" s="202" t="s">
        <v>64</v>
      </c>
      <c r="C65" s="39" t="s">
        <v>29</v>
      </c>
      <c r="D65" s="58">
        <v>9</v>
      </c>
      <c r="E65" s="58">
        <v>10.3</v>
      </c>
      <c r="F65" s="58">
        <v>11.9</v>
      </c>
      <c r="G65" s="59">
        <v>11.5</v>
      </c>
      <c r="H65" s="59">
        <v>4.7</v>
      </c>
      <c r="I65" s="59">
        <v>14</v>
      </c>
      <c r="J65" s="59">
        <v>9.7</v>
      </c>
      <c r="K65" s="59">
        <v>10.9</v>
      </c>
      <c r="L65" s="106">
        <v>12.4</v>
      </c>
      <c r="M65" s="59">
        <f>LARGE(D65:L65,1)+LARGE(D65:L65,2)+LARGE(D65:L65,3)</f>
        <v>38.3</v>
      </c>
      <c r="N65" s="171"/>
      <c r="Q65" s="92"/>
      <c r="R65" s="72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221"/>
    </row>
    <row r="66" spans="1:29" ht="13.5" customHeight="1" thickBot="1">
      <c r="A66" s="149"/>
      <c r="B66" s="162"/>
      <c r="C66" s="163"/>
      <c r="D66" s="160"/>
      <c r="E66" s="160"/>
      <c r="F66" s="160"/>
      <c r="G66" s="160"/>
      <c r="H66" s="169"/>
      <c r="I66" s="169"/>
      <c r="J66" s="169"/>
      <c r="K66" s="160"/>
      <c r="L66" s="161" t="s">
        <v>25</v>
      </c>
      <c r="M66" s="173">
        <f>SUM(M63:M65)</f>
        <v>145</v>
      </c>
      <c r="N66" s="172">
        <v>4</v>
      </c>
      <c r="Q66" s="223"/>
      <c r="R66" s="164"/>
      <c r="S66" s="155"/>
      <c r="T66" s="155"/>
      <c r="U66" s="155"/>
      <c r="V66" s="155"/>
      <c r="W66" s="155"/>
      <c r="X66" s="155"/>
      <c r="Y66" s="155"/>
      <c r="Z66" s="155"/>
      <c r="AA66" s="224"/>
      <c r="AB66" s="197"/>
      <c r="AC66" s="221"/>
    </row>
    <row r="67" spans="1:29" ht="13.5" customHeight="1">
      <c r="A67" s="149"/>
      <c r="B67" s="137" t="s">
        <v>15</v>
      </c>
      <c r="C67" s="39" t="s">
        <v>67</v>
      </c>
      <c r="D67" s="117">
        <v>3.6</v>
      </c>
      <c r="E67" s="117">
        <v>4.2</v>
      </c>
      <c r="F67" s="117">
        <v>7.4</v>
      </c>
      <c r="G67" s="59">
        <v>5.8</v>
      </c>
      <c r="H67" s="59">
        <v>7.2</v>
      </c>
      <c r="I67" s="59">
        <v>3.1</v>
      </c>
      <c r="J67" s="59">
        <v>15.2</v>
      </c>
      <c r="K67" s="59">
        <v>9</v>
      </c>
      <c r="L67" s="59">
        <v>6.5</v>
      </c>
      <c r="M67" s="60">
        <f>LARGE(D67:L67,1)+LARGE(D67:L67,2)+LARGE(D67:L67,3)</f>
        <v>31.6</v>
      </c>
      <c r="N67" s="170"/>
      <c r="Q67" s="92"/>
      <c r="R67" s="72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221"/>
    </row>
    <row r="68" spans="1:29" ht="13.5" customHeight="1">
      <c r="A68" s="149"/>
      <c r="B68" s="137" t="s">
        <v>69</v>
      </c>
      <c r="C68" s="116" t="s">
        <v>67</v>
      </c>
      <c r="D68" s="117">
        <v>7.3</v>
      </c>
      <c r="E68" s="117">
        <v>4</v>
      </c>
      <c r="F68" s="117">
        <v>3</v>
      </c>
      <c r="G68" s="59">
        <v>1</v>
      </c>
      <c r="H68" s="59">
        <v>3.4</v>
      </c>
      <c r="I68" s="59">
        <v>2.3</v>
      </c>
      <c r="J68" s="59">
        <v>7</v>
      </c>
      <c r="K68" s="59">
        <v>3.5</v>
      </c>
      <c r="L68" s="59">
        <v>5.7</v>
      </c>
      <c r="M68" s="60">
        <f>LARGE(D68:L68,1)+LARGE(D68:L68,2)+LARGE(D68:L68,3)</f>
        <v>20</v>
      </c>
      <c r="N68" s="171"/>
      <c r="Q68" s="92"/>
      <c r="R68" s="72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221"/>
    </row>
    <row r="69" spans="1:29" ht="13.5" customHeight="1" thickBot="1">
      <c r="A69" s="149"/>
      <c r="B69" s="202" t="s">
        <v>68</v>
      </c>
      <c r="C69" s="39" t="s">
        <v>67</v>
      </c>
      <c r="D69" s="58">
        <v>3</v>
      </c>
      <c r="E69" s="58">
        <v>1.7</v>
      </c>
      <c r="F69" s="58">
        <v>1</v>
      </c>
      <c r="G69" s="59">
        <v>1</v>
      </c>
      <c r="H69" s="59">
        <v>2.2</v>
      </c>
      <c r="I69" s="59">
        <v>4</v>
      </c>
      <c r="J69" s="59">
        <v>1.3</v>
      </c>
      <c r="K69" s="59">
        <v>3.4</v>
      </c>
      <c r="L69" s="60">
        <v>2.5</v>
      </c>
      <c r="M69" s="60">
        <f>LARGE(D69:L69,1)+LARGE(D69:L69,2)+LARGE(D69:L69,3)</f>
        <v>10.4</v>
      </c>
      <c r="N69" s="171"/>
      <c r="Q69" s="92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221"/>
    </row>
    <row r="70" spans="1:29" ht="13.5" customHeight="1" thickBot="1">
      <c r="A70" s="149"/>
      <c r="B70" s="156"/>
      <c r="C70" s="157"/>
      <c r="D70" s="160"/>
      <c r="E70" s="160"/>
      <c r="F70" s="160"/>
      <c r="G70" s="160"/>
      <c r="H70" s="160"/>
      <c r="I70" s="160"/>
      <c r="J70" s="160"/>
      <c r="K70" s="160"/>
      <c r="L70" s="161" t="s">
        <v>25</v>
      </c>
      <c r="M70" s="180">
        <f>SUM(M67:M69)</f>
        <v>62</v>
      </c>
      <c r="N70" s="172">
        <v>5</v>
      </c>
      <c r="Q70" s="223"/>
      <c r="R70" s="164"/>
      <c r="S70" s="155"/>
      <c r="T70" s="155"/>
      <c r="U70" s="155"/>
      <c r="V70" s="155"/>
      <c r="W70" s="155"/>
      <c r="X70" s="155"/>
      <c r="Y70" s="155"/>
      <c r="Z70" s="155"/>
      <c r="AA70" s="224"/>
      <c r="AB70" s="197"/>
      <c r="AC70" s="221"/>
    </row>
    <row r="71" spans="1:29" ht="13.5" customHeight="1">
      <c r="A71" s="149"/>
      <c r="B71" s="134" t="s">
        <v>42</v>
      </c>
      <c r="C71" s="39" t="s">
        <v>12</v>
      </c>
      <c r="D71" s="117">
        <v>8</v>
      </c>
      <c r="E71" s="117">
        <v>11</v>
      </c>
      <c r="F71" s="117">
        <v>10</v>
      </c>
      <c r="G71" s="60">
        <v>9.1</v>
      </c>
      <c r="H71" s="59">
        <v>11</v>
      </c>
      <c r="I71" s="59">
        <v>10.3</v>
      </c>
      <c r="J71" s="59">
        <v>5</v>
      </c>
      <c r="K71" s="59">
        <v>6.4</v>
      </c>
      <c r="L71" s="59">
        <v>10.4</v>
      </c>
      <c r="M71" s="60">
        <f>LARGE(D71:L71,1)+LARGE(D71:L71,2)+LARGE(D71:L71,3)</f>
        <v>32.4</v>
      </c>
      <c r="N71" s="171"/>
      <c r="Q71" s="92"/>
      <c r="R71" s="72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221"/>
    </row>
    <row r="72" spans="1:29" ht="13.5" customHeight="1">
      <c r="A72" s="149"/>
      <c r="B72" s="199" t="s">
        <v>40</v>
      </c>
      <c r="C72" s="116" t="s">
        <v>12</v>
      </c>
      <c r="D72" s="117">
        <v>2.1</v>
      </c>
      <c r="E72" s="117">
        <v>8.6</v>
      </c>
      <c r="F72" s="117">
        <v>1.7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f>LARGE(D72:L72,1)+LARGE(D72:L72,2)+LARGE(D72:L72,3)</f>
        <v>12.399999999999999</v>
      </c>
      <c r="N72" s="171"/>
      <c r="Q72" s="92"/>
      <c r="R72" s="72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221"/>
    </row>
    <row r="73" spans="1:29" ht="13.5" customHeight="1" thickBot="1">
      <c r="A73" s="149"/>
      <c r="B73" s="202"/>
      <c r="C73" s="40"/>
      <c r="D73" s="209"/>
      <c r="E73" s="87"/>
      <c r="F73" s="87"/>
      <c r="G73" s="87"/>
      <c r="H73" s="87"/>
      <c r="I73" s="87"/>
      <c r="J73" s="87"/>
      <c r="K73" s="87"/>
      <c r="L73" s="178"/>
      <c r="M73" s="179"/>
      <c r="N73" s="171"/>
      <c r="Q73" s="92"/>
      <c r="R73" s="72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221"/>
    </row>
    <row r="74" spans="1:29" ht="13.5" customHeight="1" thickBot="1">
      <c r="A74" s="149"/>
      <c r="B74" s="162"/>
      <c r="C74" s="163"/>
      <c r="D74" s="160"/>
      <c r="E74" s="160"/>
      <c r="F74" s="160"/>
      <c r="G74" s="160"/>
      <c r="H74" s="160"/>
      <c r="I74" s="160"/>
      <c r="J74" s="160"/>
      <c r="K74" s="160"/>
      <c r="L74" s="161" t="s">
        <v>25</v>
      </c>
      <c r="M74" s="180">
        <f>SUM(M71:M73)</f>
        <v>44.8</v>
      </c>
      <c r="N74" s="172">
        <v>6</v>
      </c>
      <c r="Q74" s="154"/>
      <c r="R74" s="225"/>
      <c r="S74" s="155"/>
      <c r="T74" s="155"/>
      <c r="U74" s="155"/>
      <c r="V74" s="155"/>
      <c r="W74" s="155"/>
      <c r="X74" s="155"/>
      <c r="Y74" s="155"/>
      <c r="Z74" s="155"/>
      <c r="AA74" s="224"/>
      <c r="AB74" s="197"/>
      <c r="AC74" s="221"/>
    </row>
    <row r="75" spans="1:14" ht="13.5" customHeight="1">
      <c r="A75" s="149"/>
      <c r="B75" s="150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</row>
    <row r="76" spans="1:14" ht="13.5" customHeight="1">
      <c r="A76" s="149"/>
      <c r="B76" s="150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</row>
    <row r="77" spans="1:14" ht="13.5" customHeight="1">
      <c r="A77" s="149"/>
      <c r="B77" s="158" t="s">
        <v>35</v>
      </c>
      <c r="C77" s="149"/>
      <c r="D77" s="149"/>
      <c r="E77" s="149"/>
      <c r="F77" s="149"/>
      <c r="G77" s="159" t="s">
        <v>13</v>
      </c>
      <c r="H77" s="149"/>
      <c r="I77" s="149"/>
      <c r="J77" s="149"/>
      <c r="K77" s="149"/>
      <c r="L77" s="149"/>
      <c r="M77" s="149"/>
      <c r="N77" s="149"/>
    </row>
    <row r="78" spans="1:14" ht="13.5" customHeight="1">
      <c r="A78" s="149"/>
      <c r="B78" s="150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spans="4:8" ht="15.75">
      <c r="D88" s="226" t="s">
        <v>10</v>
      </c>
      <c r="E88" s="226"/>
      <c r="F88" s="226"/>
      <c r="G88" s="229" t="s">
        <v>23</v>
      </c>
      <c r="H88" s="229"/>
    </row>
    <row r="89" ht="13.5" thickBot="1"/>
    <row r="90" spans="1:14" ht="16.5" thickBot="1">
      <c r="A90" s="57" t="s">
        <v>7</v>
      </c>
      <c r="B90" s="129" t="s">
        <v>5</v>
      </c>
      <c r="C90" s="46" t="s">
        <v>3</v>
      </c>
      <c r="D90" s="182">
        <v>1</v>
      </c>
      <c r="E90" s="55">
        <v>2</v>
      </c>
      <c r="F90" s="55">
        <v>3</v>
      </c>
      <c r="G90" s="55">
        <v>4</v>
      </c>
      <c r="H90" s="56">
        <v>5</v>
      </c>
      <c r="I90" s="56">
        <v>6</v>
      </c>
      <c r="J90" s="56">
        <v>7</v>
      </c>
      <c r="K90" s="56">
        <v>8</v>
      </c>
      <c r="L90" s="38">
        <v>9</v>
      </c>
      <c r="M90" s="57" t="s">
        <v>6</v>
      </c>
      <c r="N90" s="46" t="s">
        <v>8</v>
      </c>
    </row>
    <row r="91" spans="1:14" ht="13.5" customHeight="1">
      <c r="A91" s="125">
        <v>1</v>
      </c>
      <c r="B91" s="126" t="s">
        <v>22</v>
      </c>
      <c r="C91" s="130" t="s">
        <v>60</v>
      </c>
      <c r="D91" s="165">
        <v>19.1</v>
      </c>
      <c r="E91" s="165">
        <v>7.2</v>
      </c>
      <c r="F91" s="165">
        <v>6.8</v>
      </c>
      <c r="G91" s="165">
        <v>17.9</v>
      </c>
      <c r="H91" s="165">
        <v>6.4</v>
      </c>
      <c r="I91" s="165">
        <v>17</v>
      </c>
      <c r="J91" s="165">
        <v>16.9</v>
      </c>
      <c r="K91" s="165">
        <v>11.9</v>
      </c>
      <c r="L91" s="165">
        <v>21.5</v>
      </c>
      <c r="M91" s="112">
        <f aca="true" t="shared" si="2" ref="M91:M98">LARGE(D91:L91,1)+LARGE(D91:L91,2)+LARGE(D91:L91,3)</f>
        <v>58.5</v>
      </c>
      <c r="N91" s="123">
        <f aca="true" t="shared" si="3" ref="N91:N98">RANK(M91,M$91:M$98,0)</f>
        <v>1</v>
      </c>
    </row>
    <row r="92" spans="1:14" ht="13.5" customHeight="1">
      <c r="A92" s="48">
        <v>2</v>
      </c>
      <c r="B92" s="70" t="s">
        <v>30</v>
      </c>
      <c r="C92" s="87" t="s">
        <v>29</v>
      </c>
      <c r="D92" s="58">
        <v>16.3</v>
      </c>
      <c r="E92" s="59">
        <v>6.3</v>
      </c>
      <c r="F92" s="59">
        <v>16.9</v>
      </c>
      <c r="G92" s="59">
        <v>17.9</v>
      </c>
      <c r="H92" s="59">
        <v>3.8</v>
      </c>
      <c r="I92" s="59">
        <v>13.8</v>
      </c>
      <c r="J92" s="59">
        <v>19.5</v>
      </c>
      <c r="K92" s="59">
        <v>20.6</v>
      </c>
      <c r="L92" s="59">
        <v>17.8</v>
      </c>
      <c r="M92" s="59">
        <f t="shared" si="2"/>
        <v>58</v>
      </c>
      <c r="N92" s="114">
        <f t="shared" si="3"/>
        <v>2</v>
      </c>
    </row>
    <row r="93" spans="1:14" ht="13.5" customHeight="1">
      <c r="A93" s="48">
        <v>3</v>
      </c>
      <c r="B93" s="70" t="s">
        <v>66</v>
      </c>
      <c r="C93" s="128" t="s">
        <v>29</v>
      </c>
      <c r="D93" s="58">
        <v>12.8</v>
      </c>
      <c r="E93" s="59">
        <v>4.8</v>
      </c>
      <c r="F93" s="59">
        <v>18.6</v>
      </c>
      <c r="G93" s="59">
        <v>12.9</v>
      </c>
      <c r="H93" s="59">
        <v>14</v>
      </c>
      <c r="I93" s="59">
        <v>15.3</v>
      </c>
      <c r="J93" s="59">
        <v>15.5</v>
      </c>
      <c r="K93" s="59">
        <v>15.9</v>
      </c>
      <c r="L93" s="59">
        <v>15.6</v>
      </c>
      <c r="M93" s="59">
        <f t="shared" si="2"/>
        <v>50.1</v>
      </c>
      <c r="N93" s="114">
        <f t="shared" si="3"/>
        <v>3</v>
      </c>
    </row>
    <row r="94" spans="1:14" ht="13.5" customHeight="1">
      <c r="A94" s="48">
        <v>4</v>
      </c>
      <c r="B94" s="70" t="s">
        <v>21</v>
      </c>
      <c r="C94" s="128" t="s">
        <v>60</v>
      </c>
      <c r="D94" s="58">
        <v>12.1</v>
      </c>
      <c r="E94" s="59">
        <v>10.3</v>
      </c>
      <c r="F94" s="59">
        <v>8.9</v>
      </c>
      <c r="G94" s="59">
        <v>9</v>
      </c>
      <c r="H94" s="59">
        <v>7.7</v>
      </c>
      <c r="I94" s="59">
        <v>11</v>
      </c>
      <c r="J94" s="59">
        <v>16</v>
      </c>
      <c r="K94" s="59">
        <v>10.7</v>
      </c>
      <c r="L94" s="59">
        <v>4.7</v>
      </c>
      <c r="M94" s="59">
        <f t="shared" si="2"/>
        <v>39.1</v>
      </c>
      <c r="N94" s="114">
        <f t="shared" si="3"/>
        <v>4</v>
      </c>
    </row>
    <row r="95" spans="1:14" ht="13.5" customHeight="1">
      <c r="A95" s="48">
        <v>5</v>
      </c>
      <c r="B95" s="70"/>
      <c r="C95" s="128"/>
      <c r="D95" s="58">
        <v>0</v>
      </c>
      <c r="E95" s="59">
        <v>0</v>
      </c>
      <c r="F95" s="59">
        <v>0</v>
      </c>
      <c r="G95" s="59"/>
      <c r="H95" s="59"/>
      <c r="I95" s="59"/>
      <c r="J95" s="59"/>
      <c r="K95" s="59"/>
      <c r="L95" s="59"/>
      <c r="M95" s="59">
        <f t="shared" si="2"/>
        <v>0</v>
      </c>
      <c r="N95" s="114">
        <f t="shared" si="3"/>
        <v>5</v>
      </c>
    </row>
    <row r="96" spans="1:14" ht="13.5" customHeight="1">
      <c r="A96" s="48">
        <v>6</v>
      </c>
      <c r="B96" s="70"/>
      <c r="C96" s="128"/>
      <c r="D96" s="59">
        <v>0</v>
      </c>
      <c r="E96" s="59">
        <v>0</v>
      </c>
      <c r="F96" s="59">
        <v>0</v>
      </c>
      <c r="G96" s="59"/>
      <c r="H96" s="59"/>
      <c r="I96" s="59"/>
      <c r="J96" s="59"/>
      <c r="K96" s="59"/>
      <c r="L96" s="59"/>
      <c r="M96" s="59">
        <f t="shared" si="2"/>
        <v>0</v>
      </c>
      <c r="N96" s="114">
        <f t="shared" si="3"/>
        <v>5</v>
      </c>
    </row>
    <row r="97" spans="1:14" ht="13.5" customHeight="1">
      <c r="A97" s="48">
        <v>7</v>
      </c>
      <c r="B97" s="70"/>
      <c r="C97" s="124"/>
      <c r="D97" s="59">
        <v>0</v>
      </c>
      <c r="E97" s="59">
        <v>0</v>
      </c>
      <c r="F97" s="59">
        <v>0</v>
      </c>
      <c r="G97" s="59"/>
      <c r="H97" s="59"/>
      <c r="I97" s="59"/>
      <c r="J97" s="59"/>
      <c r="K97" s="59"/>
      <c r="L97" s="59"/>
      <c r="M97" s="59">
        <f t="shared" si="2"/>
        <v>0</v>
      </c>
      <c r="N97" s="114">
        <f t="shared" si="3"/>
        <v>5</v>
      </c>
    </row>
    <row r="98" spans="1:14" ht="15" customHeight="1" thickBot="1">
      <c r="A98" s="50">
        <v>8</v>
      </c>
      <c r="B98" s="71"/>
      <c r="C98" s="127"/>
      <c r="D98" s="62">
        <v>0</v>
      </c>
      <c r="E98" s="62">
        <v>0</v>
      </c>
      <c r="F98" s="62">
        <v>0</v>
      </c>
      <c r="G98" s="62"/>
      <c r="H98" s="62"/>
      <c r="I98" s="62"/>
      <c r="J98" s="62"/>
      <c r="K98" s="62"/>
      <c r="L98" s="62"/>
      <c r="M98" s="62">
        <f t="shared" si="2"/>
        <v>0</v>
      </c>
      <c r="N98" s="115">
        <f t="shared" si="3"/>
        <v>5</v>
      </c>
    </row>
  </sheetData>
  <sheetProtection/>
  <mergeCells count="7">
    <mergeCell ref="C1:K1"/>
    <mergeCell ref="C2:K2"/>
    <mergeCell ref="E3:G3"/>
    <mergeCell ref="D88:F88"/>
    <mergeCell ref="G88:H88"/>
    <mergeCell ref="C48:D48"/>
    <mergeCell ref="G48:I48"/>
  </mergeCells>
  <printOptions horizontalCentered="1" verticalCentered="1"/>
  <pageMargins left="0.4724409448818898" right="0.4724409448818898" top="0.1968503937007874" bottom="0.1968503937007874" header="0.31496062992125984" footer="0.35433070866141736"/>
  <pageSetup horizontalDpi="120" verticalDpi="120" orientation="landscape" paperSize="9" r:id="rId1"/>
  <ignoredErrors>
    <ignoredError sqref="M54 M70 M62 M58 M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Leonidas</dc:creator>
  <cp:keywords/>
  <dc:description/>
  <cp:lastModifiedBy>Virginijus</cp:lastModifiedBy>
  <cp:lastPrinted>2011-12-17T07:35:06Z</cp:lastPrinted>
  <dcterms:created xsi:type="dcterms:W3CDTF">2002-04-04T06:45:22Z</dcterms:created>
  <dcterms:modified xsi:type="dcterms:W3CDTF">2011-12-22T16:44:15Z</dcterms:modified>
  <cp:category/>
  <cp:version/>
  <cp:contentType/>
  <cp:contentStatus/>
</cp:coreProperties>
</file>